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5480" windowHeight="5850" firstSheet="2" activeTab="3"/>
  </bookViews>
  <sheets>
    <sheet name="REGULARIDAD BAJA 54,75 KMH" sheetId="1" r:id="rId1"/>
    <sheet name="REGULARIDAD ALTA 69,85 KMH" sheetId="2" r:id="rId2"/>
    <sheet name="JUEGO EN EQUIPOS" sheetId="3" r:id="rId3"/>
    <sheet name="FINAL 54,75 KMH" sheetId="4" r:id="rId4"/>
    <sheet name="FINAL69,85 KMH" sheetId="5" r:id="rId5"/>
  </sheets>
  <definedNames>
    <definedName name="_xlnm._FilterDatabase" localSheetId="4" hidden="1">'FINAL69,85 KMH'!$C$4:$H$44</definedName>
    <definedName name="_xlnm._FilterDatabase" localSheetId="2" hidden="1">'JUEGO EN EQUIPOS'!$B$3:$D$32</definedName>
  </definedNames>
  <calcPr fullCalcOnLoad="1"/>
</workbook>
</file>

<file path=xl/sharedStrings.xml><?xml version="1.0" encoding="utf-8"?>
<sst xmlns="http://schemas.openxmlformats.org/spreadsheetml/2006/main" count="3828" uniqueCount="192">
  <si>
    <t>N°AUTO</t>
  </si>
  <si>
    <t>PILOTO</t>
  </si>
  <si>
    <t>CAT.</t>
  </si>
  <si>
    <t>AUTO</t>
  </si>
  <si>
    <t>AÑO</t>
  </si>
  <si>
    <t>HAND.</t>
  </si>
  <si>
    <t>min.</t>
  </si>
  <si>
    <t>seg.</t>
  </si>
  <si>
    <t>cen.</t>
  </si>
  <si>
    <t>ETAPA 1</t>
  </si>
  <si>
    <t>ETAPA 2</t>
  </si>
  <si>
    <t>ETAPA 4</t>
  </si>
  <si>
    <t>TOTAL SEG.</t>
  </si>
  <si>
    <t>total piloto</t>
  </si>
  <si>
    <t xml:space="preserve">  hand.</t>
  </si>
  <si>
    <t>tiempo piloto hand</t>
  </si>
  <si>
    <t>total final</t>
  </si>
  <si>
    <t>REGULARIDAD 54,75 KM/HS</t>
  </si>
  <si>
    <t>REGULARIDAD 69,85 KM/HS</t>
  </si>
  <si>
    <t xml:space="preserve">SCIANCA </t>
  </si>
  <si>
    <t>A</t>
  </si>
  <si>
    <t>DODGE</t>
  </si>
  <si>
    <t>RODRIGUEZ-RODRIGUEZ</t>
  </si>
  <si>
    <t xml:space="preserve">FORD COUPE </t>
  </si>
  <si>
    <t>VALLS CARLOS</t>
  </si>
  <si>
    <t>FORD A</t>
  </si>
  <si>
    <t>VALLS</t>
  </si>
  <si>
    <t>FUENTES-FUENTES</t>
  </si>
  <si>
    <t>CHEVROLET</t>
  </si>
  <si>
    <t>: D’ANUZZIO -BARBATO</t>
  </si>
  <si>
    <t>KOPRIO-EVANGELISTA</t>
  </si>
  <si>
    <t xml:space="preserve"> CARBALLO -CARBALLO</t>
  </si>
  <si>
    <t>FORD A VAQUETTE</t>
  </si>
  <si>
    <t>OSINAGA-KOPRIO</t>
  </si>
  <si>
    <t>CUPE FORD</t>
  </si>
  <si>
    <t>COLAFRANCESCHI</t>
  </si>
  <si>
    <t>RAT ROAD FORD</t>
  </si>
  <si>
    <t>B4</t>
  </si>
  <si>
    <t>PAGLIACCIO-PAGLIACCIO</t>
  </si>
  <si>
    <t>VOLKSWAGEN</t>
  </si>
  <si>
    <t>FIAT 1500</t>
  </si>
  <si>
    <t>VEROITZA-SAN SEGUNDO</t>
  </si>
  <si>
    <t>SPRECHER</t>
  </si>
  <si>
    <t>PEUGEOT 404</t>
  </si>
  <si>
    <t>HERGUIS-DEVITTA</t>
  </si>
  <si>
    <t>ULLOA</t>
  </si>
  <si>
    <t>CUPE FIAT 1500</t>
  </si>
  <si>
    <t>M. BENZ 170 D</t>
  </si>
  <si>
    <t xml:space="preserve">MENDOZA </t>
  </si>
  <si>
    <t>CUPE FIAT 800</t>
  </si>
  <si>
    <t xml:space="preserve">DALLA POZZA -ALCOLEAS </t>
  </si>
  <si>
    <t>P 1</t>
  </si>
  <si>
    <t>P 2</t>
  </si>
  <si>
    <t>P 3</t>
  </si>
  <si>
    <t>P 4</t>
  </si>
  <si>
    <t>P 5</t>
  </si>
  <si>
    <t>P 6</t>
  </si>
  <si>
    <t>P 7</t>
  </si>
  <si>
    <t>P 8</t>
  </si>
  <si>
    <t>P 9</t>
  </si>
  <si>
    <t>P 10</t>
  </si>
  <si>
    <t>P 11</t>
  </si>
  <si>
    <t>P 12</t>
  </si>
  <si>
    <t>ETAPA 3</t>
  </si>
  <si>
    <t xml:space="preserve">ETAPA 3 </t>
  </si>
  <si>
    <t>LORCA-RUFINER</t>
  </si>
  <si>
    <t>B6/8</t>
  </si>
  <si>
    <t>C4</t>
  </si>
  <si>
    <t>C6/8</t>
  </si>
  <si>
    <t>CAM</t>
  </si>
  <si>
    <t>MASTROCOLA-BOSCHI</t>
  </si>
  <si>
    <t>FRADE-FRADE</t>
  </si>
  <si>
    <t>FALCON</t>
  </si>
  <si>
    <t>TRINCA -TRINCA</t>
  </si>
  <si>
    <t>CHEVROLET400</t>
  </si>
  <si>
    <t>CEREZUELA-CEREZUELA</t>
  </si>
  <si>
    <t>FORD TUDOR</t>
  </si>
  <si>
    <t>ISLAS-ISLAS</t>
  </si>
  <si>
    <t>BALERCIA</t>
  </si>
  <si>
    <t>JEEP</t>
  </si>
  <si>
    <t>BALEANI</t>
  </si>
  <si>
    <t>CHEVROLET 400</t>
  </si>
  <si>
    <t xml:space="preserve">: CREVARIO </t>
  </si>
  <si>
    <t xml:space="preserve"> ISAGUIRRE-  ISAGUIRRE</t>
  </si>
  <si>
    <t>BMW 320</t>
  </si>
  <si>
    <t>IMAZ-IMAZ</t>
  </si>
  <si>
    <t xml:space="preserve"> HERNANDEZ </t>
  </si>
  <si>
    <t>GARCIA-TRONCOSO</t>
  </si>
  <si>
    <t>COUPE FIAT 1600</t>
  </si>
  <si>
    <t>PEUGEOT 504</t>
  </si>
  <si>
    <t>RIVAS-RIVA</t>
  </si>
  <si>
    <t xml:space="preserve">: BUSNADIEGO </t>
  </si>
  <si>
    <t>TAPIA-KENNY</t>
  </si>
  <si>
    <t>TAUNUS CUPE</t>
  </si>
  <si>
    <t>REVERT</t>
  </si>
  <si>
    <t xml:space="preserve">FIAT 128 </t>
  </si>
  <si>
    <t xml:space="preserve"> HERNANDEZ- : FONTANALS </t>
  </si>
  <si>
    <t xml:space="preserve">: NAVARRO </t>
  </si>
  <si>
    <t xml:space="preserve">PEUGEOT 404 </t>
  </si>
  <si>
    <t>PEUGEOT 404 D</t>
  </si>
  <si>
    <t>DIESSER</t>
  </si>
  <si>
    <t>MARADONA</t>
  </si>
  <si>
    <t>ALONSO-VALLEJOS</t>
  </si>
  <si>
    <t>ALEGRIA-MARTOS</t>
  </si>
  <si>
    <t>HOURIET</t>
  </si>
  <si>
    <t>JULIAN-Aragon</t>
  </si>
  <si>
    <t>CORONADO DODGE</t>
  </si>
  <si>
    <t>CHEVY COUPE</t>
  </si>
  <si>
    <t>LAMBORIZIO-LAMBORIZIO</t>
  </si>
  <si>
    <t>TORINO TS</t>
  </si>
  <si>
    <t>JARA-URETA</t>
  </si>
  <si>
    <t xml:space="preserve"> BICHARA </t>
  </si>
  <si>
    <t>PERALTA-TROCHE</t>
  </si>
  <si>
    <t>TORINO COUPE</t>
  </si>
  <si>
    <t xml:space="preserve">: CEBALLOS </t>
  </si>
  <si>
    <t>PROSPITTI-RAMIREZ</t>
  </si>
  <si>
    <t>PIUNNO-BENEDETTI</t>
  </si>
  <si>
    <t>COBRA V 8</t>
  </si>
  <si>
    <t>GONZALEZ</t>
  </si>
  <si>
    <t>CONTRERAS-MARILEO</t>
  </si>
  <si>
    <t>BOTTARO-BOTTARO</t>
  </si>
  <si>
    <t>IRIARTE</t>
  </si>
  <si>
    <t>CHEVROLET C10</t>
  </si>
  <si>
    <t>SCHEFER-SCHEFER</t>
  </si>
  <si>
    <t>F100 6CIL.</t>
  </si>
  <si>
    <t xml:space="preserve">RIVAS JUAN - DELGADO </t>
  </si>
  <si>
    <t>FERNANDEZ</t>
  </si>
  <si>
    <t>ALESSANDRINI</t>
  </si>
  <si>
    <t>72 PEUGEOT404</t>
  </si>
  <si>
    <t>MALDONADO</t>
  </si>
  <si>
    <t>F 100</t>
  </si>
  <si>
    <t>F100 V8</t>
  </si>
  <si>
    <t>vouillart-hernandez</t>
  </si>
  <si>
    <t>chevrolet</t>
  </si>
  <si>
    <t>grupo</t>
  </si>
  <si>
    <t>tiempo grupal</t>
  </si>
  <si>
    <t>dif.total</t>
  </si>
  <si>
    <t>Preguntar 3/4</t>
  </si>
  <si>
    <t>falta talon</t>
  </si>
  <si>
    <t>otra categoria</t>
  </si>
  <si>
    <t>fatala E2</t>
  </si>
  <si>
    <t>no hay</t>
  </si>
  <si>
    <t>falta parciales</t>
  </si>
  <si>
    <t>TIEMPO</t>
  </si>
  <si>
    <t>1-59</t>
  </si>
  <si>
    <t>2-58</t>
  </si>
  <si>
    <t>3-57</t>
  </si>
  <si>
    <t>4-56</t>
  </si>
  <si>
    <t>5-55</t>
  </si>
  <si>
    <t>6-54</t>
  </si>
  <si>
    <t>7-52</t>
  </si>
  <si>
    <t>8-51</t>
  </si>
  <si>
    <t>9-50</t>
  </si>
  <si>
    <t>10-49</t>
  </si>
  <si>
    <t>11-48</t>
  </si>
  <si>
    <t>12-47</t>
  </si>
  <si>
    <t>13-46</t>
  </si>
  <si>
    <t>14-45</t>
  </si>
  <si>
    <t>15-44</t>
  </si>
  <si>
    <t>16-43</t>
  </si>
  <si>
    <t>17-42</t>
  </si>
  <si>
    <t>18-41</t>
  </si>
  <si>
    <t>19-40</t>
  </si>
  <si>
    <t>20-39</t>
  </si>
  <si>
    <t>21-38</t>
  </si>
  <si>
    <t>22-37</t>
  </si>
  <si>
    <t>23-36</t>
  </si>
  <si>
    <t>24-35</t>
  </si>
  <si>
    <t>25-34</t>
  </si>
  <si>
    <t>26-33</t>
  </si>
  <si>
    <t>27-32</t>
  </si>
  <si>
    <t>28-31</t>
  </si>
  <si>
    <t>29-30</t>
  </si>
  <si>
    <t>51 falta</t>
  </si>
  <si>
    <t>26 falta</t>
  </si>
  <si>
    <t>48 falta</t>
  </si>
  <si>
    <t>47 falta</t>
  </si>
  <si>
    <t>10 falta</t>
  </si>
  <si>
    <t>9 falta</t>
  </si>
  <si>
    <t>6 falta</t>
  </si>
  <si>
    <t>CAM ROCA</t>
  </si>
  <si>
    <t>AMA ALLEN</t>
  </si>
  <si>
    <t>CVCA CIPO</t>
  </si>
  <si>
    <t>PART ALLEN</t>
  </si>
  <si>
    <t>CAACEP NQN</t>
  </si>
  <si>
    <t>AUTO 23 CEREZUELA (CAM ROCA) - AUTO 36 HERNANDEZ PART ALLEN</t>
  </si>
  <si>
    <t>AUTO 21 FRADES (MUSEO PEARSON) - AUTO 38 DIESER (CAM ROCA)</t>
  </si>
  <si>
    <t>AUTO 16 VOUILLART (CAM ROCA) - AUTO 43 JULIAN (CVCA CIPO)</t>
  </si>
  <si>
    <t>1er  PUESTO</t>
  </si>
  <si>
    <t>2do  PUESTO</t>
  </si>
  <si>
    <t>3er   PUESTO</t>
  </si>
  <si>
    <t>CLUB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</si>
</sst>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1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8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1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8" borderId="10" xfId="0" applyFont="1" applyFill="1" applyBorder="1" applyAlignment="1">
      <alignment wrapText="1"/>
    </xf>
    <xf numFmtId="0" fontId="0" fillId="8" borderId="10" xfId="0" applyFill="1" applyBorder="1" applyAlignment="1">
      <alignment wrapText="1"/>
    </xf>
    <xf numFmtId="0" fontId="1" fillId="10" borderId="10" xfId="0" applyFont="1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1" fillId="9" borderId="10" xfId="0" applyFont="1" applyFill="1" applyBorder="1" applyAlignment="1">
      <alignment wrapText="1"/>
    </xf>
    <xf numFmtId="0" fontId="1" fillId="22" borderId="10" xfId="0" applyFont="1" applyFill="1" applyBorder="1" applyAlignment="1">
      <alignment wrapText="1"/>
    </xf>
    <xf numFmtId="0" fontId="0" fillId="22" borderId="10" xfId="0" applyFill="1" applyBorder="1" applyAlignment="1">
      <alignment wrapText="1"/>
    </xf>
    <xf numFmtId="0" fontId="1" fillId="12" borderId="10" xfId="0" applyFont="1" applyFill="1" applyBorder="1" applyAlignment="1">
      <alignment wrapText="1"/>
    </xf>
    <xf numFmtId="0" fontId="0" fillId="12" borderId="10" xfId="0" applyFill="1" applyBorder="1" applyAlignment="1">
      <alignment wrapText="1"/>
    </xf>
    <xf numFmtId="0" fontId="0" fillId="9" borderId="10" xfId="0" applyFill="1" applyBorder="1" applyAlignment="1">
      <alignment wrapText="1"/>
    </xf>
    <xf numFmtId="0" fontId="1" fillId="13" borderId="10" xfId="0" applyFont="1" applyFill="1" applyBorder="1" applyAlignment="1">
      <alignment wrapText="1"/>
    </xf>
    <xf numFmtId="0" fontId="0" fillId="13" borderId="10" xfId="0" applyFill="1" applyBorder="1" applyAlignment="1">
      <alignment wrapText="1"/>
    </xf>
    <xf numFmtId="0" fontId="1" fillId="15" borderId="10" xfId="0" applyFont="1" applyFill="1" applyBorder="1" applyAlignment="1">
      <alignment wrapText="1"/>
    </xf>
    <xf numFmtId="0" fontId="0" fillId="15" borderId="10" xfId="0" applyFill="1" applyBorder="1" applyAlignment="1">
      <alignment wrapText="1"/>
    </xf>
    <xf numFmtId="0" fontId="1" fillId="11" borderId="10" xfId="0" applyFont="1" applyFill="1" applyBorder="1" applyAlignment="1">
      <alignment wrapText="1"/>
    </xf>
    <xf numFmtId="0" fontId="0" fillId="11" borderId="10" xfId="0" applyFill="1" applyBorder="1" applyAlignment="1">
      <alignment wrapText="1"/>
    </xf>
    <xf numFmtId="0" fontId="0" fillId="13" borderId="12" xfId="0" applyFill="1" applyBorder="1" applyAlignment="1">
      <alignment/>
    </xf>
    <xf numFmtId="0" fontId="4" fillId="24" borderId="13" xfId="0" applyFont="1" applyFill="1" applyBorder="1" applyAlignment="1">
      <alignment wrapText="1"/>
    </xf>
    <xf numFmtId="0" fontId="0" fillId="24" borderId="13" xfId="0" applyFill="1" applyBorder="1" applyAlignment="1">
      <alignment/>
    </xf>
    <xf numFmtId="0" fontId="4" fillId="25" borderId="13" xfId="0" applyFont="1" applyFill="1" applyBorder="1" applyAlignment="1">
      <alignment horizontal="center" wrapText="1"/>
    </xf>
    <xf numFmtId="0" fontId="0" fillId="25" borderId="13" xfId="0" applyFill="1" applyBorder="1" applyAlignment="1">
      <alignment/>
    </xf>
    <xf numFmtId="0" fontId="2" fillId="21" borderId="14" xfId="0" applyFont="1" applyFill="1" applyBorder="1" applyAlignment="1">
      <alignment horizontal="center"/>
    </xf>
    <xf numFmtId="0" fontId="5" fillId="21" borderId="12" xfId="0" applyFont="1" applyFill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10" borderId="17" xfId="0" applyFill="1" applyBorder="1" applyAlignment="1">
      <alignment wrapText="1"/>
    </xf>
    <xf numFmtId="0" fontId="0" fillId="9" borderId="17" xfId="0" applyFill="1" applyBorder="1" applyAlignment="1">
      <alignment wrapText="1"/>
    </xf>
    <xf numFmtId="0" fontId="0" fillId="13" borderId="17" xfId="0" applyFill="1" applyBorder="1" applyAlignment="1">
      <alignment wrapText="1"/>
    </xf>
    <xf numFmtId="0" fontId="0" fillId="12" borderId="17" xfId="0" applyFill="1" applyBorder="1" applyAlignment="1">
      <alignment wrapText="1"/>
    </xf>
    <xf numFmtId="0" fontId="0" fillId="22" borderId="17" xfId="0" applyFill="1" applyBorder="1" applyAlignment="1">
      <alignment wrapText="1"/>
    </xf>
    <xf numFmtId="0" fontId="0" fillId="15" borderId="17" xfId="0" applyFill="1" applyBorder="1" applyAlignment="1">
      <alignment wrapText="1"/>
    </xf>
    <xf numFmtId="0" fontId="0" fillId="8" borderId="17" xfId="0" applyFill="1" applyBorder="1" applyAlignment="1">
      <alignment wrapText="1"/>
    </xf>
    <xf numFmtId="0" fontId="0" fillId="11" borderId="17" xfId="0" applyFill="1" applyBorder="1" applyAlignment="1">
      <alignment wrapText="1"/>
    </xf>
    <xf numFmtId="0" fontId="0" fillId="25" borderId="18" xfId="0" applyFill="1" applyBorder="1" applyAlignment="1">
      <alignment/>
    </xf>
    <xf numFmtId="0" fontId="0" fillId="24" borderId="18" xfId="0" applyFill="1" applyBorder="1" applyAlignment="1">
      <alignment/>
    </xf>
    <xf numFmtId="0" fontId="0" fillId="26" borderId="19" xfId="0" applyFill="1" applyBorder="1" applyAlignment="1">
      <alignment/>
    </xf>
    <xf numFmtId="0" fontId="1" fillId="10" borderId="20" xfId="0" applyFont="1" applyFill="1" applyBorder="1" applyAlignment="1">
      <alignment wrapText="1"/>
    </xf>
    <xf numFmtId="0" fontId="0" fillId="10" borderId="20" xfId="0" applyFill="1" applyBorder="1" applyAlignment="1">
      <alignment wrapText="1"/>
    </xf>
    <xf numFmtId="0" fontId="0" fillId="0" borderId="21" xfId="0" applyBorder="1" applyAlignment="1">
      <alignment/>
    </xf>
    <xf numFmtId="0" fontId="0" fillId="26" borderId="22" xfId="0" applyFill="1" applyBorder="1" applyAlignment="1">
      <alignment/>
    </xf>
    <xf numFmtId="0" fontId="0" fillId="0" borderId="23" xfId="0" applyBorder="1" applyAlignment="1">
      <alignment/>
    </xf>
    <xf numFmtId="0" fontId="0" fillId="10" borderId="24" xfId="0" applyFill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25" xfId="0" applyFill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10" borderId="34" xfId="0" applyFill="1" applyBorder="1" applyAlignment="1">
      <alignment wrapText="1"/>
    </xf>
    <xf numFmtId="0" fontId="0" fillId="10" borderId="35" xfId="0" applyFill="1" applyBorder="1" applyAlignment="1">
      <alignment wrapText="1"/>
    </xf>
    <xf numFmtId="0" fontId="0" fillId="10" borderId="36" xfId="0" applyFill="1" applyBorder="1" applyAlignment="1">
      <alignment wrapText="1"/>
    </xf>
    <xf numFmtId="0" fontId="0" fillId="10" borderId="37" xfId="0" applyFill="1" applyBorder="1" applyAlignment="1">
      <alignment wrapText="1"/>
    </xf>
    <xf numFmtId="0" fontId="0" fillId="9" borderId="37" xfId="0" applyFill="1" applyBorder="1" applyAlignment="1">
      <alignment wrapText="1"/>
    </xf>
    <xf numFmtId="0" fontId="0" fillId="9" borderId="35" xfId="0" applyFill="1" applyBorder="1" applyAlignment="1">
      <alignment wrapText="1"/>
    </xf>
    <xf numFmtId="0" fontId="0" fillId="9" borderId="36" xfId="0" applyFill="1" applyBorder="1" applyAlignment="1">
      <alignment wrapText="1"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13" borderId="37" xfId="0" applyFill="1" applyBorder="1" applyAlignment="1">
      <alignment wrapText="1"/>
    </xf>
    <xf numFmtId="0" fontId="0" fillId="13" borderId="35" xfId="0" applyFill="1" applyBorder="1" applyAlignment="1">
      <alignment wrapText="1"/>
    </xf>
    <xf numFmtId="0" fontId="0" fillId="13" borderId="36" xfId="0" applyFill="1" applyBorder="1" applyAlignment="1">
      <alignment wrapText="1"/>
    </xf>
    <xf numFmtId="0" fontId="0" fillId="12" borderId="37" xfId="0" applyFill="1" applyBorder="1" applyAlignment="1">
      <alignment wrapText="1"/>
    </xf>
    <xf numFmtId="0" fontId="0" fillId="12" borderId="35" xfId="0" applyFill="1" applyBorder="1" applyAlignment="1">
      <alignment wrapText="1"/>
    </xf>
    <xf numFmtId="0" fontId="0" fillId="12" borderId="36" xfId="0" applyFill="1" applyBorder="1" applyAlignment="1">
      <alignment wrapText="1"/>
    </xf>
    <xf numFmtId="0" fontId="0" fillId="22" borderId="37" xfId="0" applyFill="1" applyBorder="1" applyAlignment="1">
      <alignment wrapText="1"/>
    </xf>
    <xf numFmtId="0" fontId="0" fillId="22" borderId="35" xfId="0" applyFill="1" applyBorder="1" applyAlignment="1">
      <alignment wrapText="1"/>
    </xf>
    <xf numFmtId="0" fontId="0" fillId="22" borderId="36" xfId="0" applyFill="1" applyBorder="1" applyAlignment="1">
      <alignment wrapText="1"/>
    </xf>
    <xf numFmtId="0" fontId="0" fillId="15" borderId="37" xfId="0" applyFill="1" applyBorder="1" applyAlignment="1">
      <alignment wrapText="1"/>
    </xf>
    <xf numFmtId="0" fontId="0" fillId="15" borderId="35" xfId="0" applyFill="1" applyBorder="1" applyAlignment="1">
      <alignment wrapText="1"/>
    </xf>
    <xf numFmtId="0" fontId="0" fillId="15" borderId="36" xfId="0" applyFill="1" applyBorder="1" applyAlignment="1">
      <alignment wrapText="1"/>
    </xf>
    <xf numFmtId="0" fontId="0" fillId="8" borderId="37" xfId="0" applyFill="1" applyBorder="1" applyAlignment="1">
      <alignment wrapText="1"/>
    </xf>
    <xf numFmtId="0" fontId="0" fillId="8" borderId="35" xfId="0" applyFill="1" applyBorder="1" applyAlignment="1">
      <alignment wrapText="1"/>
    </xf>
    <xf numFmtId="0" fontId="0" fillId="8" borderId="36" xfId="0" applyFill="1" applyBorder="1" applyAlignment="1">
      <alignment wrapText="1"/>
    </xf>
    <xf numFmtId="0" fontId="0" fillId="11" borderId="37" xfId="0" applyFill="1" applyBorder="1" applyAlignment="1">
      <alignment wrapText="1"/>
    </xf>
    <xf numFmtId="0" fontId="0" fillId="11" borderId="35" xfId="0" applyFill="1" applyBorder="1" applyAlignment="1">
      <alignment wrapText="1"/>
    </xf>
    <xf numFmtId="0" fontId="0" fillId="11" borderId="36" xfId="0" applyFill="1" applyBorder="1" applyAlignment="1">
      <alignment wrapText="1"/>
    </xf>
    <xf numFmtId="0" fontId="0" fillId="26" borderId="2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Fill="1" applyBorder="1" applyAlignment="1">
      <alignment wrapText="1"/>
    </xf>
    <xf numFmtId="0" fontId="0" fillId="0" borderId="40" xfId="0" applyFill="1" applyBorder="1" applyAlignment="1">
      <alignment/>
    </xf>
    <xf numFmtId="0" fontId="8" fillId="0" borderId="10" xfId="0" applyFont="1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0" fillId="13" borderId="42" xfId="0" applyFill="1" applyBorder="1" applyAlignment="1">
      <alignment/>
    </xf>
    <xf numFmtId="0" fontId="0" fillId="0" borderId="41" xfId="0" applyBorder="1" applyAlignment="1">
      <alignment/>
    </xf>
    <xf numFmtId="0" fontId="3" fillId="0" borderId="4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0" fillId="27" borderId="37" xfId="0" applyFill="1" applyBorder="1" applyAlignment="1">
      <alignment wrapText="1"/>
    </xf>
    <xf numFmtId="0" fontId="0" fillId="27" borderId="35" xfId="0" applyFill="1" applyBorder="1" applyAlignment="1">
      <alignment wrapText="1"/>
    </xf>
    <xf numFmtId="0" fontId="0" fillId="27" borderId="36" xfId="0" applyFill="1" applyBorder="1" applyAlignment="1">
      <alignment wrapText="1"/>
    </xf>
    <xf numFmtId="0" fontId="0" fillId="27" borderId="42" xfId="0" applyFill="1" applyBorder="1" applyAlignment="1">
      <alignment/>
    </xf>
    <xf numFmtId="0" fontId="0" fillId="27" borderId="41" xfId="0" applyFill="1" applyBorder="1" applyAlignment="1">
      <alignment/>
    </xf>
    <xf numFmtId="0" fontId="0" fillId="27" borderId="12" xfId="0" applyFill="1" applyBorder="1" applyAlignment="1">
      <alignment/>
    </xf>
    <xf numFmtId="0" fontId="0" fillId="27" borderId="27" xfId="0" applyFill="1" applyBorder="1" applyAlignment="1">
      <alignment/>
    </xf>
    <xf numFmtId="0" fontId="6" fillId="27" borderId="33" xfId="0" applyFont="1" applyFill="1" applyBorder="1" applyAlignment="1">
      <alignment vertical="center"/>
    </xf>
    <xf numFmtId="0" fontId="0" fillId="27" borderId="34" xfId="0" applyFill="1" applyBorder="1" applyAlignment="1">
      <alignment wrapText="1"/>
    </xf>
    <xf numFmtId="0" fontId="0" fillId="0" borderId="32" xfId="0" applyBorder="1" applyAlignment="1">
      <alignment/>
    </xf>
    <xf numFmtId="0" fontId="11" fillId="0" borderId="0" xfId="0" applyFont="1" applyAlignment="1">
      <alignment horizontal="center"/>
    </xf>
    <xf numFmtId="0" fontId="6" fillId="0" borderId="4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7" fillId="0" borderId="32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28" borderId="0" xfId="0" applyFill="1" applyAlignment="1">
      <alignment/>
    </xf>
    <xf numFmtId="0" fontId="0" fillId="29" borderId="0" xfId="0" applyFill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2" fillId="26" borderId="10" xfId="0" applyFont="1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30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26" borderId="10" xfId="0" applyFill="1" applyBorder="1" applyAlignment="1">
      <alignment/>
    </xf>
    <xf numFmtId="0" fontId="0" fillId="16" borderId="10" xfId="0" applyFill="1" applyBorder="1" applyAlignment="1">
      <alignment horizontal="center"/>
    </xf>
    <xf numFmtId="0" fontId="0" fillId="16" borderId="10" xfId="0" applyFill="1" applyBorder="1" applyAlignment="1">
      <alignment/>
    </xf>
    <xf numFmtId="0" fontId="0" fillId="30" borderId="10" xfId="0" applyFill="1" applyBorder="1" applyAlignment="1">
      <alignment horizontal="center"/>
    </xf>
    <xf numFmtId="0" fontId="0" fillId="30" borderId="10" xfId="0" applyFill="1" applyBorder="1" applyAlignment="1">
      <alignment/>
    </xf>
    <xf numFmtId="0" fontId="0" fillId="27" borderId="10" xfId="0" applyFill="1" applyBorder="1" applyAlignment="1">
      <alignment horizontal="center"/>
    </xf>
    <xf numFmtId="0" fontId="13" fillId="15" borderId="13" xfId="0" applyFont="1" applyFill="1" applyBorder="1" applyAlignment="1">
      <alignment horizontal="center" wrapText="1"/>
    </xf>
    <xf numFmtId="0" fontId="13" fillId="15" borderId="48" xfId="0" applyFont="1" applyFill="1" applyBorder="1" applyAlignment="1">
      <alignment horizontal="center" wrapText="1"/>
    </xf>
    <xf numFmtId="0" fontId="13" fillId="15" borderId="20" xfId="0" applyFont="1" applyFill="1" applyBorder="1" applyAlignment="1">
      <alignment horizontal="center" wrapText="1"/>
    </xf>
    <xf numFmtId="0" fontId="13" fillId="15" borderId="10" xfId="0" applyFont="1" applyFill="1" applyBorder="1" applyAlignment="1">
      <alignment horizontal="center"/>
    </xf>
    <xf numFmtId="0" fontId="12" fillId="26" borderId="40" xfId="0" applyFont="1" applyFill="1" applyBorder="1" applyAlignment="1">
      <alignment wrapText="1"/>
    </xf>
    <xf numFmtId="0" fontId="0" fillId="17" borderId="40" xfId="0" applyFill="1" applyBorder="1" applyAlignment="1">
      <alignment wrapText="1"/>
    </xf>
    <xf numFmtId="0" fontId="0" fillId="30" borderId="40" xfId="0" applyFill="1" applyBorder="1" applyAlignment="1">
      <alignment wrapText="1"/>
    </xf>
    <xf numFmtId="0" fontId="0" fillId="26" borderId="40" xfId="0" applyFill="1" applyBorder="1" applyAlignment="1">
      <alignment/>
    </xf>
    <xf numFmtId="0" fontId="0" fillId="16" borderId="40" xfId="0" applyFill="1" applyBorder="1" applyAlignment="1">
      <alignment/>
    </xf>
    <xf numFmtId="0" fontId="0" fillId="30" borderId="40" xfId="0" applyFill="1" applyBorder="1" applyAlignment="1">
      <alignment/>
    </xf>
    <xf numFmtId="0" fontId="0" fillId="26" borderId="0" xfId="0" applyFill="1" applyAlignment="1">
      <alignment/>
    </xf>
    <xf numFmtId="0" fontId="0" fillId="16" borderId="0" xfId="0" applyFill="1" applyAlignment="1">
      <alignment/>
    </xf>
    <xf numFmtId="0" fontId="0" fillId="30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U78"/>
  <sheetViews>
    <sheetView zoomScale="72" zoomScaleNormal="72" zoomScalePageLayoutView="0" workbookViewId="0" topLeftCell="F76">
      <selection activeCell="A16" sqref="A16"/>
    </sheetView>
  </sheetViews>
  <sheetFormatPr defaultColWidth="11.421875" defaultRowHeight="15"/>
  <cols>
    <col min="2" max="2" width="10.28125" style="0" customWidth="1"/>
    <col min="3" max="3" width="20.421875" style="0" customWidth="1"/>
    <col min="4" max="4" width="19.8515625" style="0" customWidth="1"/>
    <col min="5" max="5" width="19.421875" style="0" customWidth="1"/>
    <col min="6" max="6" width="5.421875" style="0" customWidth="1"/>
    <col min="7" max="7" width="6.7109375" style="0" customWidth="1"/>
    <col min="8" max="8" width="3.28125" style="0" customWidth="1"/>
    <col min="9" max="9" width="3.140625" style="0" customWidth="1"/>
    <col min="10" max="10" width="3.28125" style="0" bestFit="1" customWidth="1"/>
    <col min="11" max="11" width="3.421875" style="0" bestFit="1" customWidth="1"/>
    <col min="12" max="12" width="3.140625" style="0" bestFit="1" customWidth="1"/>
    <col min="13" max="13" width="3.28125" style="0" bestFit="1" customWidth="1"/>
    <col min="14" max="14" width="3.421875" style="0" bestFit="1" customWidth="1"/>
    <col min="15" max="15" width="3.140625" style="0" bestFit="1" customWidth="1"/>
    <col min="16" max="16" width="4.00390625" style="0" bestFit="1" customWidth="1"/>
    <col min="17" max="17" width="3.421875" style="0" bestFit="1" customWidth="1"/>
    <col min="18" max="18" width="3.140625" style="0" bestFit="1" customWidth="1"/>
    <col min="19" max="19" width="3.28125" style="0" bestFit="1" customWidth="1"/>
    <col min="20" max="20" width="3.421875" style="0" bestFit="1" customWidth="1"/>
    <col min="21" max="21" width="3.140625" style="0" bestFit="1" customWidth="1"/>
    <col min="22" max="22" width="3.140625" style="0" customWidth="1"/>
    <col min="23" max="23" width="3.421875" style="0" customWidth="1"/>
    <col min="24" max="24" width="3.140625" style="0" customWidth="1"/>
    <col min="25" max="25" width="3.28125" style="0" customWidth="1"/>
    <col min="26" max="26" width="3.421875" style="0" bestFit="1" customWidth="1"/>
    <col min="27" max="27" width="3.140625" style="0" bestFit="1" customWidth="1"/>
    <col min="28" max="28" width="3.28125" style="0" bestFit="1" customWidth="1"/>
    <col min="29" max="29" width="3.421875" style="0" bestFit="1" customWidth="1"/>
    <col min="30" max="30" width="5.00390625" style="0" bestFit="1" customWidth="1"/>
    <col min="31" max="31" width="3.28125" style="0" bestFit="1" customWidth="1"/>
    <col min="32" max="32" width="4.00390625" style="0" bestFit="1" customWidth="1"/>
    <col min="33" max="33" width="3.140625" style="0" bestFit="1" customWidth="1"/>
    <col min="34" max="34" width="3.28125" style="0" bestFit="1" customWidth="1"/>
    <col min="35" max="35" width="5.00390625" style="0" bestFit="1" customWidth="1"/>
    <col min="36" max="36" width="3.140625" style="0" bestFit="1" customWidth="1"/>
    <col min="37" max="37" width="3.57421875" style="0" customWidth="1"/>
    <col min="38" max="38" width="3.421875" style="0" bestFit="1" customWidth="1"/>
    <col min="39" max="39" width="3.140625" style="0" bestFit="1" customWidth="1"/>
    <col min="40" max="40" width="3.7109375" style="0" customWidth="1"/>
    <col min="41" max="41" width="3.421875" style="0" bestFit="1" customWidth="1"/>
    <col min="42" max="42" width="3.140625" style="0" bestFit="1" customWidth="1"/>
    <col min="43" max="43" width="3.7109375" style="0" customWidth="1"/>
    <col min="44" max="44" width="9.7109375" style="0" customWidth="1"/>
    <col min="46" max="46" width="13.8515625" style="0" customWidth="1"/>
  </cols>
  <sheetData>
    <row r="2" ht="15.75" thickBot="1"/>
    <row r="3" spans="3:47" ht="15" customHeight="1" thickBot="1">
      <c r="C3" s="54" t="s">
        <v>17</v>
      </c>
      <c r="D3" s="55"/>
      <c r="E3" s="55"/>
      <c r="F3" s="55"/>
      <c r="G3" s="55"/>
      <c r="H3" s="56"/>
      <c r="I3" s="67" t="s">
        <v>9</v>
      </c>
      <c r="J3" s="68"/>
      <c r="K3" s="68"/>
      <c r="L3" s="68"/>
      <c r="M3" s="68"/>
      <c r="N3" s="68"/>
      <c r="O3" s="68"/>
      <c r="P3" s="68"/>
      <c r="Q3" s="69"/>
      <c r="R3" s="67" t="s">
        <v>10</v>
      </c>
      <c r="S3" s="68"/>
      <c r="T3" s="68"/>
      <c r="U3" s="68"/>
      <c r="V3" s="68"/>
      <c r="W3" s="68"/>
      <c r="X3" s="68"/>
      <c r="Y3" s="68"/>
      <c r="Z3" s="69"/>
      <c r="AA3" s="67" t="s">
        <v>63</v>
      </c>
      <c r="AB3" s="68"/>
      <c r="AC3" s="68"/>
      <c r="AD3" s="68"/>
      <c r="AE3" s="68"/>
      <c r="AF3" s="68"/>
      <c r="AG3" s="68"/>
      <c r="AH3" s="68"/>
      <c r="AI3" s="69"/>
      <c r="AJ3" s="67" t="s">
        <v>11</v>
      </c>
      <c r="AK3" s="68"/>
      <c r="AL3" s="68"/>
      <c r="AM3" s="68"/>
      <c r="AN3" s="68"/>
      <c r="AO3" s="68"/>
      <c r="AP3" s="68"/>
      <c r="AQ3" s="68"/>
      <c r="AR3" s="69"/>
      <c r="AS3" s="24" t="s">
        <v>12</v>
      </c>
      <c r="AT3" s="97" t="s">
        <v>14</v>
      </c>
      <c r="AU3" s="93" t="s">
        <v>16</v>
      </c>
    </row>
    <row r="4" spans="3:47" ht="18.75" customHeight="1" thickBot="1">
      <c r="C4" s="57"/>
      <c r="D4" s="58"/>
      <c r="E4" s="58"/>
      <c r="F4" s="58"/>
      <c r="G4" s="58"/>
      <c r="H4" s="59"/>
      <c r="I4" s="60" t="s">
        <v>51</v>
      </c>
      <c r="J4" s="61"/>
      <c r="K4" s="62"/>
      <c r="L4" s="63" t="s">
        <v>52</v>
      </c>
      <c r="M4" s="61"/>
      <c r="N4" s="62"/>
      <c r="O4" s="64" t="s">
        <v>53</v>
      </c>
      <c r="P4" s="65"/>
      <c r="Q4" s="66"/>
      <c r="R4" s="70" t="s">
        <v>54</v>
      </c>
      <c r="S4" s="71"/>
      <c r="T4" s="72"/>
      <c r="U4" s="73" t="s">
        <v>55</v>
      </c>
      <c r="V4" s="74"/>
      <c r="W4" s="75"/>
      <c r="X4" s="64" t="s">
        <v>56</v>
      </c>
      <c r="Y4" s="65"/>
      <c r="Z4" s="66"/>
      <c r="AA4" s="70" t="s">
        <v>57</v>
      </c>
      <c r="AB4" s="71"/>
      <c r="AC4" s="72"/>
      <c r="AD4" s="76" t="s">
        <v>58</v>
      </c>
      <c r="AE4" s="77"/>
      <c r="AF4" s="78"/>
      <c r="AG4" s="79" t="s">
        <v>59</v>
      </c>
      <c r="AH4" s="80"/>
      <c r="AI4" s="81"/>
      <c r="AJ4" s="63" t="s">
        <v>60</v>
      </c>
      <c r="AK4" s="61"/>
      <c r="AL4" s="62"/>
      <c r="AM4" s="82" t="s">
        <v>61</v>
      </c>
      <c r="AN4" s="83"/>
      <c r="AO4" s="84"/>
      <c r="AP4" s="85" t="s">
        <v>62</v>
      </c>
      <c r="AQ4" s="86"/>
      <c r="AR4" s="87"/>
      <c r="AS4" s="25">
        <v>6377.33</v>
      </c>
      <c r="AT4" s="19">
        <f>+H6*AS6%</f>
        <v>2669.3100000000004</v>
      </c>
      <c r="AU4" s="93">
        <f>+AU5</f>
        <v>2691.1399999999994</v>
      </c>
    </row>
    <row r="5" spans="3:47" ht="21" customHeight="1" thickBot="1">
      <c r="C5" s="27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42" t="s">
        <v>5</v>
      </c>
      <c r="I5" s="40" t="s">
        <v>6</v>
      </c>
      <c r="J5" s="5" t="s">
        <v>7</v>
      </c>
      <c r="K5" s="5" t="s">
        <v>8</v>
      </c>
      <c r="L5" s="5" t="s">
        <v>6</v>
      </c>
      <c r="M5" s="5" t="s">
        <v>7</v>
      </c>
      <c r="N5" s="5" t="s">
        <v>8</v>
      </c>
      <c r="O5" s="7" t="s">
        <v>6</v>
      </c>
      <c r="P5" s="7" t="s">
        <v>7</v>
      </c>
      <c r="Q5" s="7" t="s">
        <v>8</v>
      </c>
      <c r="R5" s="13" t="s">
        <v>6</v>
      </c>
      <c r="S5" s="13" t="s">
        <v>7</v>
      </c>
      <c r="T5" s="13" t="s">
        <v>8</v>
      </c>
      <c r="U5" s="10" t="s">
        <v>6</v>
      </c>
      <c r="V5" s="10" t="s">
        <v>7</v>
      </c>
      <c r="W5" s="10" t="s">
        <v>8</v>
      </c>
      <c r="X5" s="7" t="s">
        <v>6</v>
      </c>
      <c r="Y5" s="7" t="s">
        <v>7</v>
      </c>
      <c r="Z5" s="7" t="s">
        <v>8</v>
      </c>
      <c r="AA5" s="13" t="s">
        <v>6</v>
      </c>
      <c r="AB5" s="13" t="s">
        <v>7</v>
      </c>
      <c r="AC5" s="13" t="s">
        <v>8</v>
      </c>
      <c r="AD5" s="8" t="s">
        <v>6</v>
      </c>
      <c r="AE5" s="8" t="s">
        <v>7</v>
      </c>
      <c r="AF5" s="8" t="s">
        <v>8</v>
      </c>
      <c r="AG5" s="15" t="s">
        <v>6</v>
      </c>
      <c r="AH5" s="15" t="s">
        <v>7</v>
      </c>
      <c r="AI5" s="15" t="s">
        <v>8</v>
      </c>
      <c r="AJ5" s="5" t="s">
        <v>6</v>
      </c>
      <c r="AK5" s="5" t="s">
        <v>7</v>
      </c>
      <c r="AL5" s="5" t="s">
        <v>8</v>
      </c>
      <c r="AM5" s="3" t="s">
        <v>6</v>
      </c>
      <c r="AN5" s="3" t="s">
        <v>7</v>
      </c>
      <c r="AO5" s="3" t="s">
        <v>8</v>
      </c>
      <c r="AP5" s="17" t="s">
        <v>6</v>
      </c>
      <c r="AQ5" s="17" t="s">
        <v>7</v>
      </c>
      <c r="AR5" s="17" t="s">
        <v>8</v>
      </c>
      <c r="AS5" s="22" t="s">
        <v>13</v>
      </c>
      <c r="AT5" s="20" t="s">
        <v>15</v>
      </c>
      <c r="AU5" s="53">
        <f>+AU6</f>
        <v>2691.1399999999994</v>
      </c>
    </row>
    <row r="6" spans="3:47" ht="15.75" customHeight="1" thickBot="1">
      <c r="C6" s="39">
        <v>1</v>
      </c>
      <c r="D6" s="47" t="s">
        <v>19</v>
      </c>
      <c r="E6" s="28" t="s">
        <v>20</v>
      </c>
      <c r="F6" s="46" t="s">
        <v>21</v>
      </c>
      <c r="G6" s="46">
        <v>1928</v>
      </c>
      <c r="H6" s="44">
        <f>(2012-G6)/2</f>
        <v>42</v>
      </c>
      <c r="I6" s="45">
        <v>6</v>
      </c>
      <c r="J6" s="29">
        <v>31</v>
      </c>
      <c r="K6" s="29">
        <v>0</v>
      </c>
      <c r="L6" s="29">
        <v>8</v>
      </c>
      <c r="M6" s="29">
        <v>49</v>
      </c>
      <c r="N6" s="29">
        <v>0</v>
      </c>
      <c r="O6" s="30">
        <v>11</v>
      </c>
      <c r="P6" s="30">
        <v>4</v>
      </c>
      <c r="Q6" s="30">
        <v>6</v>
      </c>
      <c r="R6" s="31">
        <v>2</v>
      </c>
      <c r="S6" s="31">
        <v>44</v>
      </c>
      <c r="T6" s="31">
        <v>44</v>
      </c>
      <c r="U6" s="32">
        <v>8</v>
      </c>
      <c r="V6" s="32">
        <v>55</v>
      </c>
      <c r="W6" s="32">
        <v>6</v>
      </c>
      <c r="X6" s="30">
        <v>13</v>
      </c>
      <c r="Y6" s="30">
        <v>1</v>
      </c>
      <c r="Z6" s="30">
        <v>43</v>
      </c>
      <c r="AA6" s="31">
        <v>4</v>
      </c>
      <c r="AB6" s="31">
        <v>6</v>
      </c>
      <c r="AC6" s="31">
        <v>99</v>
      </c>
      <c r="AD6" s="33">
        <v>9</v>
      </c>
      <c r="AE6" s="33">
        <v>26</v>
      </c>
      <c r="AF6" s="33">
        <v>23</v>
      </c>
      <c r="AG6" s="34">
        <v>11</v>
      </c>
      <c r="AH6" s="34">
        <v>50</v>
      </c>
      <c r="AI6" s="34">
        <v>8</v>
      </c>
      <c r="AJ6" s="29">
        <v>5</v>
      </c>
      <c r="AK6" s="29">
        <v>49</v>
      </c>
      <c r="AL6" s="29">
        <v>48</v>
      </c>
      <c r="AM6" s="35">
        <v>10</v>
      </c>
      <c r="AN6" s="35">
        <v>23</v>
      </c>
      <c r="AO6" s="35">
        <v>52</v>
      </c>
      <c r="AP6" s="36">
        <v>13</v>
      </c>
      <c r="AQ6" s="36">
        <v>14</v>
      </c>
      <c r="AR6" s="36">
        <v>21</v>
      </c>
      <c r="AS6" s="37">
        <f>+(I6*60+J6+K6/100)+(L6*60+M6+N6/100)+(O6*60+P6+Q6/100)+(R6*60+S6+T6/100)+(U6*60+V6+W6/100)+(X6*60+Y6+Z6/100)+(AA6*60+AB6+AC6/100)+(AD6*60+AE6+AF6/100)+(AG6*60+AH6+AI6/100)+(AJ6*60+AK6+AL6/100)+(AM6*60+AN6+AO6/100)+(AP6*60+AQ6+AR6/100)</f>
        <v>6355.500000000001</v>
      </c>
      <c r="AT6" s="38">
        <f>+AS6-AT4</f>
        <v>3686.1900000000005</v>
      </c>
      <c r="AU6" s="53">
        <f>ABS(AS$4-AT6)</f>
        <v>2691.1399999999994</v>
      </c>
    </row>
    <row r="7" spans="3:47" ht="15" customHeight="1" thickBot="1">
      <c r="C7" s="54" t="s">
        <v>17</v>
      </c>
      <c r="D7" s="55"/>
      <c r="E7" s="55"/>
      <c r="F7" s="55"/>
      <c r="G7" s="55"/>
      <c r="H7" s="56"/>
      <c r="I7" s="67" t="s">
        <v>9</v>
      </c>
      <c r="J7" s="68"/>
      <c r="K7" s="68"/>
      <c r="L7" s="68"/>
      <c r="M7" s="68"/>
      <c r="N7" s="68"/>
      <c r="O7" s="68"/>
      <c r="P7" s="68"/>
      <c r="Q7" s="69"/>
      <c r="R7" s="67" t="s">
        <v>10</v>
      </c>
      <c r="S7" s="68"/>
      <c r="T7" s="68"/>
      <c r="U7" s="68"/>
      <c r="V7" s="68"/>
      <c r="W7" s="68"/>
      <c r="X7" s="68"/>
      <c r="Y7" s="68"/>
      <c r="Z7" s="69"/>
      <c r="AA7" s="67" t="s">
        <v>63</v>
      </c>
      <c r="AB7" s="68"/>
      <c r="AC7" s="68"/>
      <c r="AD7" s="68"/>
      <c r="AE7" s="68"/>
      <c r="AF7" s="68"/>
      <c r="AG7" s="68"/>
      <c r="AH7" s="68"/>
      <c r="AI7" s="69"/>
      <c r="AJ7" s="67" t="s">
        <v>11</v>
      </c>
      <c r="AK7" s="68"/>
      <c r="AL7" s="68"/>
      <c r="AM7" s="68"/>
      <c r="AN7" s="68"/>
      <c r="AO7" s="68"/>
      <c r="AP7" s="68"/>
      <c r="AQ7" s="68"/>
      <c r="AR7" s="69"/>
      <c r="AS7" s="24" t="s">
        <v>12</v>
      </c>
      <c r="AT7" s="97" t="s">
        <v>14</v>
      </c>
      <c r="AU7" s="94" t="s">
        <v>16</v>
      </c>
    </row>
    <row r="8" spans="3:47" ht="18" customHeight="1" thickBot="1">
      <c r="C8" s="57"/>
      <c r="D8" s="58"/>
      <c r="E8" s="58"/>
      <c r="F8" s="58"/>
      <c r="G8" s="58"/>
      <c r="H8" s="59"/>
      <c r="I8" s="60" t="s">
        <v>51</v>
      </c>
      <c r="J8" s="61"/>
      <c r="K8" s="62"/>
      <c r="L8" s="63" t="s">
        <v>52</v>
      </c>
      <c r="M8" s="61"/>
      <c r="N8" s="62"/>
      <c r="O8" s="64" t="s">
        <v>53</v>
      </c>
      <c r="P8" s="65"/>
      <c r="Q8" s="66"/>
      <c r="R8" s="70" t="s">
        <v>54</v>
      </c>
      <c r="S8" s="71"/>
      <c r="T8" s="72"/>
      <c r="U8" s="73" t="s">
        <v>55</v>
      </c>
      <c r="V8" s="74"/>
      <c r="W8" s="75"/>
      <c r="X8" s="64" t="s">
        <v>56</v>
      </c>
      <c r="Y8" s="65"/>
      <c r="Z8" s="66"/>
      <c r="AA8" s="70" t="s">
        <v>57</v>
      </c>
      <c r="AB8" s="71"/>
      <c r="AC8" s="72"/>
      <c r="AD8" s="76" t="s">
        <v>58</v>
      </c>
      <c r="AE8" s="77"/>
      <c r="AF8" s="78"/>
      <c r="AG8" s="79" t="s">
        <v>59</v>
      </c>
      <c r="AH8" s="80"/>
      <c r="AI8" s="81"/>
      <c r="AJ8" s="63" t="s">
        <v>60</v>
      </c>
      <c r="AK8" s="61"/>
      <c r="AL8" s="62"/>
      <c r="AM8" s="82" t="s">
        <v>61</v>
      </c>
      <c r="AN8" s="83"/>
      <c r="AO8" s="84"/>
      <c r="AP8" s="85" t="s">
        <v>62</v>
      </c>
      <c r="AQ8" s="86"/>
      <c r="AR8" s="87"/>
      <c r="AS8" s="25">
        <v>6377.33</v>
      </c>
      <c r="AT8" s="19">
        <f>+H10*AS10/100</f>
        <v>2466.3793</v>
      </c>
      <c r="AU8" s="95">
        <f>+AU10</f>
        <v>2437.5292999999997</v>
      </c>
    </row>
    <row r="9" spans="3:47" ht="21" customHeight="1" thickBot="1">
      <c r="C9" s="27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42" t="s">
        <v>5</v>
      </c>
      <c r="I9" s="40" t="s">
        <v>6</v>
      </c>
      <c r="J9" s="5" t="s">
        <v>7</v>
      </c>
      <c r="K9" s="5" t="s">
        <v>8</v>
      </c>
      <c r="L9" s="5" t="s">
        <v>6</v>
      </c>
      <c r="M9" s="5" t="s">
        <v>7</v>
      </c>
      <c r="N9" s="5" t="s">
        <v>8</v>
      </c>
      <c r="O9" s="7" t="s">
        <v>6</v>
      </c>
      <c r="P9" s="7" t="s">
        <v>7</v>
      </c>
      <c r="Q9" s="7" t="s">
        <v>8</v>
      </c>
      <c r="R9" s="13" t="s">
        <v>6</v>
      </c>
      <c r="S9" s="13" t="s">
        <v>7</v>
      </c>
      <c r="T9" s="13" t="s">
        <v>8</v>
      </c>
      <c r="U9" s="10" t="s">
        <v>6</v>
      </c>
      <c r="V9" s="10" t="s">
        <v>7</v>
      </c>
      <c r="W9" s="10" t="s">
        <v>8</v>
      </c>
      <c r="X9" s="7" t="s">
        <v>6</v>
      </c>
      <c r="Y9" s="7" t="s">
        <v>7</v>
      </c>
      <c r="Z9" s="7" t="s">
        <v>8</v>
      </c>
      <c r="AA9" s="13" t="s">
        <v>6</v>
      </c>
      <c r="AB9" s="13" t="s">
        <v>7</v>
      </c>
      <c r="AC9" s="13" t="s">
        <v>8</v>
      </c>
      <c r="AD9" s="8" t="s">
        <v>6</v>
      </c>
      <c r="AE9" s="8" t="s">
        <v>7</v>
      </c>
      <c r="AF9" s="8" t="s">
        <v>8</v>
      </c>
      <c r="AG9" s="15" t="s">
        <v>6</v>
      </c>
      <c r="AH9" s="15" t="s">
        <v>7</v>
      </c>
      <c r="AI9" s="15" t="s">
        <v>8</v>
      </c>
      <c r="AJ9" s="5" t="s">
        <v>6</v>
      </c>
      <c r="AK9" s="5" t="s">
        <v>7</v>
      </c>
      <c r="AL9" s="5" t="s">
        <v>8</v>
      </c>
      <c r="AM9" s="3" t="s">
        <v>6</v>
      </c>
      <c r="AN9" s="3" t="s">
        <v>7</v>
      </c>
      <c r="AO9" s="3" t="s">
        <v>8</v>
      </c>
      <c r="AP9" s="17" t="s">
        <v>6</v>
      </c>
      <c r="AQ9" s="17" t="s">
        <v>7</v>
      </c>
      <c r="AR9" s="17" t="s">
        <v>8</v>
      </c>
      <c r="AS9" s="22" t="s">
        <v>13</v>
      </c>
      <c r="AT9" s="20" t="s">
        <v>15</v>
      </c>
      <c r="AU9" s="100">
        <f>+AU10</f>
        <v>2437.5292999999997</v>
      </c>
    </row>
    <row r="10" spans="3:47" ht="15.75" customHeight="1" thickBot="1">
      <c r="C10" s="43">
        <v>2</v>
      </c>
      <c r="D10" s="47" t="s">
        <v>22</v>
      </c>
      <c r="E10" s="1" t="s">
        <v>20</v>
      </c>
      <c r="F10" s="46" t="s">
        <v>23</v>
      </c>
      <c r="G10" s="46">
        <v>1935</v>
      </c>
      <c r="H10" s="44">
        <f>(2012-G10)/2</f>
        <v>38.5</v>
      </c>
      <c r="I10" s="41">
        <v>7</v>
      </c>
      <c r="J10" s="6">
        <v>0</v>
      </c>
      <c r="K10" s="6">
        <v>32</v>
      </c>
      <c r="L10" s="6">
        <v>9</v>
      </c>
      <c r="M10" s="6">
        <v>8</v>
      </c>
      <c r="N10" s="6">
        <v>54</v>
      </c>
      <c r="O10" s="30">
        <v>11</v>
      </c>
      <c r="P10" s="30">
        <v>4</v>
      </c>
      <c r="Q10" s="30">
        <v>6</v>
      </c>
      <c r="R10" s="14">
        <v>2</v>
      </c>
      <c r="S10" s="14">
        <v>53</v>
      </c>
      <c r="T10" s="14">
        <v>20</v>
      </c>
      <c r="U10" s="11">
        <v>8</v>
      </c>
      <c r="V10" s="11">
        <v>45</v>
      </c>
      <c r="W10" s="11">
        <v>32</v>
      </c>
      <c r="X10" s="12">
        <v>12</v>
      </c>
      <c r="Y10" s="12">
        <v>47</v>
      </c>
      <c r="Z10" s="12">
        <v>68</v>
      </c>
      <c r="AA10" s="14">
        <v>4</v>
      </c>
      <c r="AB10" s="14">
        <v>7</v>
      </c>
      <c r="AC10" s="14">
        <v>23</v>
      </c>
      <c r="AD10" s="9">
        <v>9</v>
      </c>
      <c r="AE10" s="9">
        <v>26</v>
      </c>
      <c r="AF10" s="9">
        <v>70</v>
      </c>
      <c r="AG10" s="16">
        <v>12</v>
      </c>
      <c r="AH10" s="16">
        <v>12</v>
      </c>
      <c r="AI10" s="16">
        <v>10</v>
      </c>
      <c r="AJ10" s="6">
        <v>5</v>
      </c>
      <c r="AK10" s="6">
        <v>50</v>
      </c>
      <c r="AL10" s="6">
        <v>36</v>
      </c>
      <c r="AM10" s="4">
        <v>10</v>
      </c>
      <c r="AN10" s="4">
        <v>20</v>
      </c>
      <c r="AO10" s="4">
        <v>11</v>
      </c>
      <c r="AP10" s="18">
        <v>13</v>
      </c>
      <c r="AQ10" s="18">
        <v>10</v>
      </c>
      <c r="AR10" s="18">
        <v>56</v>
      </c>
      <c r="AS10" s="23">
        <f>+(I10*60+J10+K10/100)+(L10*60+M10+N10/100)+(O10*60+P10+Q10/100)+(R10*60+S10+T10/100)+(U10*60+V10+W10/100)+(X10*60+Y10+Z10/100)+(AA10*60+AB10+AC10/100)+(AD10*60+AE10+AF10/100)+(AG10*60+AH10+AI10/100)+(AJ10*60+AK10+AL10/100)+(AM10*60+AN10+AO10/100)+(AP10*60+AQ10+AR10/100)</f>
        <v>6406.18</v>
      </c>
      <c r="AT10" s="21">
        <f>+AS10-AT8</f>
        <v>3939.8007000000002</v>
      </c>
      <c r="AU10" s="51">
        <f>ABS(AS$4-AT10)</f>
        <v>2437.5292999999997</v>
      </c>
    </row>
    <row r="11" spans="3:47" ht="15" customHeight="1" thickBot="1">
      <c r="C11" s="54" t="s">
        <v>17</v>
      </c>
      <c r="D11" s="55"/>
      <c r="E11" s="55"/>
      <c r="F11" s="55"/>
      <c r="G11" s="55"/>
      <c r="H11" s="56"/>
      <c r="I11" s="67" t="s">
        <v>9</v>
      </c>
      <c r="J11" s="68"/>
      <c r="K11" s="68"/>
      <c r="L11" s="68"/>
      <c r="M11" s="68"/>
      <c r="N11" s="68"/>
      <c r="O11" s="68"/>
      <c r="P11" s="68"/>
      <c r="Q11" s="69"/>
      <c r="R11" s="67" t="s">
        <v>10</v>
      </c>
      <c r="S11" s="68"/>
      <c r="T11" s="68"/>
      <c r="U11" s="68"/>
      <c r="V11" s="68"/>
      <c r="W11" s="68"/>
      <c r="X11" s="68"/>
      <c r="Y11" s="68"/>
      <c r="Z11" s="69"/>
      <c r="AA11" s="67" t="s">
        <v>64</v>
      </c>
      <c r="AB11" s="68"/>
      <c r="AC11" s="68"/>
      <c r="AD11" s="68"/>
      <c r="AE11" s="68"/>
      <c r="AF11" s="68"/>
      <c r="AG11" s="68"/>
      <c r="AH11" s="68"/>
      <c r="AI11" s="69"/>
      <c r="AJ11" s="67" t="s">
        <v>11</v>
      </c>
      <c r="AK11" s="68"/>
      <c r="AL11" s="68"/>
      <c r="AM11" s="68"/>
      <c r="AN11" s="68"/>
      <c r="AO11" s="68"/>
      <c r="AP11" s="68"/>
      <c r="AQ11" s="68"/>
      <c r="AR11" s="69"/>
      <c r="AS11" s="24" t="s">
        <v>12</v>
      </c>
      <c r="AT11" s="97" t="s">
        <v>14</v>
      </c>
      <c r="AU11" s="96" t="s">
        <v>16</v>
      </c>
    </row>
    <row r="12" spans="3:47" ht="18" customHeight="1" thickBot="1">
      <c r="C12" s="57"/>
      <c r="D12" s="58"/>
      <c r="E12" s="58"/>
      <c r="F12" s="58"/>
      <c r="G12" s="58"/>
      <c r="H12" s="59"/>
      <c r="I12" s="60" t="s">
        <v>51</v>
      </c>
      <c r="J12" s="61"/>
      <c r="K12" s="62"/>
      <c r="L12" s="63" t="s">
        <v>52</v>
      </c>
      <c r="M12" s="61"/>
      <c r="N12" s="62"/>
      <c r="O12" s="64" t="s">
        <v>53</v>
      </c>
      <c r="P12" s="65"/>
      <c r="Q12" s="66"/>
      <c r="R12" s="70" t="s">
        <v>54</v>
      </c>
      <c r="S12" s="71"/>
      <c r="T12" s="72"/>
      <c r="U12" s="73" t="s">
        <v>55</v>
      </c>
      <c r="V12" s="74"/>
      <c r="W12" s="75"/>
      <c r="X12" s="64" t="s">
        <v>56</v>
      </c>
      <c r="Y12" s="65"/>
      <c r="Z12" s="66"/>
      <c r="AA12" s="70" t="s">
        <v>57</v>
      </c>
      <c r="AB12" s="71"/>
      <c r="AC12" s="72"/>
      <c r="AD12" s="76" t="s">
        <v>58</v>
      </c>
      <c r="AE12" s="77"/>
      <c r="AF12" s="78"/>
      <c r="AG12" s="79" t="s">
        <v>59</v>
      </c>
      <c r="AH12" s="80"/>
      <c r="AI12" s="81"/>
      <c r="AJ12" s="63" t="s">
        <v>60</v>
      </c>
      <c r="AK12" s="61"/>
      <c r="AL12" s="62"/>
      <c r="AM12" s="82" t="s">
        <v>61</v>
      </c>
      <c r="AN12" s="83"/>
      <c r="AO12" s="84"/>
      <c r="AP12" s="85" t="s">
        <v>62</v>
      </c>
      <c r="AQ12" s="86"/>
      <c r="AR12" s="87"/>
      <c r="AS12" s="25">
        <v>6377.33</v>
      </c>
      <c r="AT12" s="19">
        <f>+H14*AS14/100</f>
        <v>2378.5116999999996</v>
      </c>
      <c r="AU12" s="95">
        <f>+AU14</f>
        <v>2327.4317000000005</v>
      </c>
    </row>
    <row r="13" spans="3:47" ht="21" customHeight="1" thickBot="1">
      <c r="C13" s="27" t="s">
        <v>0</v>
      </c>
      <c r="D13" s="2" t="s">
        <v>1</v>
      </c>
      <c r="E13" s="2" t="s">
        <v>2</v>
      </c>
      <c r="F13" s="2" t="s">
        <v>3</v>
      </c>
      <c r="G13" s="2" t="s">
        <v>4</v>
      </c>
      <c r="H13" s="42" t="s">
        <v>5</v>
      </c>
      <c r="I13" s="40" t="s">
        <v>6</v>
      </c>
      <c r="J13" s="5" t="s">
        <v>7</v>
      </c>
      <c r="K13" s="5" t="s">
        <v>8</v>
      </c>
      <c r="L13" s="5" t="s">
        <v>6</v>
      </c>
      <c r="M13" s="5" t="s">
        <v>7</v>
      </c>
      <c r="N13" s="5" t="s">
        <v>8</v>
      </c>
      <c r="O13" s="7" t="s">
        <v>6</v>
      </c>
      <c r="P13" s="7" t="s">
        <v>7</v>
      </c>
      <c r="Q13" s="7" t="s">
        <v>8</v>
      </c>
      <c r="R13" s="13" t="s">
        <v>6</v>
      </c>
      <c r="S13" s="13" t="s">
        <v>7</v>
      </c>
      <c r="T13" s="13" t="s">
        <v>8</v>
      </c>
      <c r="U13" s="10" t="s">
        <v>6</v>
      </c>
      <c r="V13" s="10" t="s">
        <v>7</v>
      </c>
      <c r="W13" s="10" t="s">
        <v>8</v>
      </c>
      <c r="X13" s="7" t="s">
        <v>6</v>
      </c>
      <c r="Y13" s="7" t="s">
        <v>7</v>
      </c>
      <c r="Z13" s="7" t="s">
        <v>8</v>
      </c>
      <c r="AA13" s="13" t="s">
        <v>6</v>
      </c>
      <c r="AB13" s="13" t="s">
        <v>7</v>
      </c>
      <c r="AC13" s="13" t="s">
        <v>8</v>
      </c>
      <c r="AD13" s="8" t="s">
        <v>6</v>
      </c>
      <c r="AE13" s="8" t="s">
        <v>7</v>
      </c>
      <c r="AF13" s="8" t="s">
        <v>8</v>
      </c>
      <c r="AG13" s="15" t="s">
        <v>6</v>
      </c>
      <c r="AH13" s="15" t="s">
        <v>7</v>
      </c>
      <c r="AI13" s="15" t="s">
        <v>8</v>
      </c>
      <c r="AJ13" s="5" t="s">
        <v>6</v>
      </c>
      <c r="AK13" s="5" t="s">
        <v>7</v>
      </c>
      <c r="AL13" s="5" t="s">
        <v>8</v>
      </c>
      <c r="AM13" s="3" t="s">
        <v>6</v>
      </c>
      <c r="AN13" s="3" t="s">
        <v>7</v>
      </c>
      <c r="AO13" s="3" t="s">
        <v>8</v>
      </c>
      <c r="AP13" s="17" t="s">
        <v>6</v>
      </c>
      <c r="AQ13" s="17" t="s">
        <v>7</v>
      </c>
      <c r="AR13" s="17" t="s">
        <v>8</v>
      </c>
      <c r="AS13" s="22" t="s">
        <v>13</v>
      </c>
      <c r="AT13" s="20" t="s">
        <v>15</v>
      </c>
      <c r="AU13" s="100">
        <f>+AU14</f>
        <v>2327.4317000000005</v>
      </c>
    </row>
    <row r="14" spans="3:47" ht="15.75" customHeight="1" thickBot="1">
      <c r="C14" s="43">
        <v>3</v>
      </c>
      <c r="D14" s="46" t="s">
        <v>24</v>
      </c>
      <c r="E14" s="1" t="s">
        <v>20</v>
      </c>
      <c r="F14" s="46" t="s">
        <v>26</v>
      </c>
      <c r="G14" s="1">
        <v>1938</v>
      </c>
      <c r="H14" s="44">
        <f>(2012-G14)/2</f>
        <v>37</v>
      </c>
      <c r="I14" s="41">
        <v>6</v>
      </c>
      <c r="J14" s="6">
        <v>45</v>
      </c>
      <c r="K14" s="6">
        <v>50</v>
      </c>
      <c r="L14" s="6">
        <v>8</v>
      </c>
      <c r="M14" s="6">
        <v>30</v>
      </c>
      <c r="N14" s="6">
        <v>33</v>
      </c>
      <c r="O14" s="30">
        <v>11</v>
      </c>
      <c r="P14" s="30">
        <v>4</v>
      </c>
      <c r="Q14" s="30">
        <v>6</v>
      </c>
      <c r="R14" s="14">
        <v>2</v>
      </c>
      <c r="S14" s="14">
        <v>45</v>
      </c>
      <c r="T14" s="14">
        <v>37</v>
      </c>
      <c r="U14" s="11">
        <v>8</v>
      </c>
      <c r="V14" s="11">
        <v>48</v>
      </c>
      <c r="W14" s="11">
        <v>68</v>
      </c>
      <c r="X14" s="12">
        <v>12</v>
      </c>
      <c r="Y14" s="12">
        <v>40</v>
      </c>
      <c r="Z14" s="12">
        <v>30</v>
      </c>
      <c r="AA14" s="14">
        <v>4</v>
      </c>
      <c r="AB14" s="14">
        <v>26</v>
      </c>
      <c r="AC14" s="14">
        <v>66</v>
      </c>
      <c r="AD14" s="9">
        <v>9</v>
      </c>
      <c r="AE14" s="9">
        <v>50</v>
      </c>
      <c r="AF14" s="9">
        <v>21</v>
      </c>
      <c r="AG14" s="16">
        <v>12</v>
      </c>
      <c r="AH14" s="16">
        <v>20</v>
      </c>
      <c r="AI14" s="16">
        <v>33</v>
      </c>
      <c r="AJ14" s="6">
        <v>5</v>
      </c>
      <c r="AK14" s="6">
        <v>57</v>
      </c>
      <c r="AL14" s="6">
        <v>61</v>
      </c>
      <c r="AM14" s="4">
        <v>10</v>
      </c>
      <c r="AN14" s="4">
        <v>45</v>
      </c>
      <c r="AO14" s="4">
        <v>96</v>
      </c>
      <c r="AP14" s="18">
        <v>13</v>
      </c>
      <c r="AQ14" s="18">
        <v>13</v>
      </c>
      <c r="AR14" s="18">
        <v>40</v>
      </c>
      <c r="AS14" s="23">
        <f>+(I14*60+J14+K14/100)+(L14*60+M14+N14/100)+(O14*60+P14+Q14/100)+(R14*60+S14+T14/100)+(U14*60+V14+W14/100)+(X14*60+Y14+Z14/100)+(AA14*60+AB14+AC14/100)+(AD14*60+AE14+AF14/100)+(AG14*60+AH14+AI14/100)+(AJ14*60+AK14+AL14/100)+(AM14*60+AN14+AO14/100)+(AP14*60+AQ14+AR14/100)</f>
        <v>6428.409999999999</v>
      </c>
      <c r="AT14" s="21">
        <f>+AS14-AT12</f>
        <v>4049.8982999999994</v>
      </c>
      <c r="AU14" s="51">
        <f>ABS(AS$4-AT14)</f>
        <v>2327.4317000000005</v>
      </c>
    </row>
    <row r="15" spans="3:47" ht="15" customHeight="1" thickBot="1">
      <c r="C15" s="54" t="s">
        <v>17</v>
      </c>
      <c r="D15" s="55"/>
      <c r="E15" s="55"/>
      <c r="F15" s="55"/>
      <c r="G15" s="55"/>
      <c r="H15" s="56"/>
      <c r="I15" s="67" t="s">
        <v>9</v>
      </c>
      <c r="J15" s="68"/>
      <c r="K15" s="68"/>
      <c r="L15" s="68"/>
      <c r="M15" s="68"/>
      <c r="N15" s="68"/>
      <c r="O15" s="68"/>
      <c r="P15" s="68"/>
      <c r="Q15" s="69"/>
      <c r="R15" s="67" t="s">
        <v>10</v>
      </c>
      <c r="S15" s="68"/>
      <c r="T15" s="68"/>
      <c r="U15" s="68"/>
      <c r="V15" s="68"/>
      <c r="W15" s="68"/>
      <c r="X15" s="68"/>
      <c r="Y15" s="68"/>
      <c r="Z15" s="69"/>
      <c r="AA15" s="67" t="s">
        <v>63</v>
      </c>
      <c r="AB15" s="68"/>
      <c r="AC15" s="68"/>
      <c r="AD15" s="68"/>
      <c r="AE15" s="68"/>
      <c r="AF15" s="68"/>
      <c r="AG15" s="68"/>
      <c r="AH15" s="68"/>
      <c r="AI15" s="69"/>
      <c r="AJ15" s="67" t="s">
        <v>11</v>
      </c>
      <c r="AK15" s="68"/>
      <c r="AL15" s="68"/>
      <c r="AM15" s="68"/>
      <c r="AN15" s="68"/>
      <c r="AO15" s="68"/>
      <c r="AP15" s="68"/>
      <c r="AQ15" s="68"/>
      <c r="AR15" s="69"/>
      <c r="AS15" s="24" t="s">
        <v>12</v>
      </c>
      <c r="AT15" s="97" t="s">
        <v>14</v>
      </c>
      <c r="AU15" s="96" t="s">
        <v>16</v>
      </c>
    </row>
    <row r="16" spans="3:47" ht="18" customHeight="1" thickBot="1">
      <c r="C16" s="57"/>
      <c r="D16" s="58"/>
      <c r="E16" s="58"/>
      <c r="F16" s="58"/>
      <c r="G16" s="58"/>
      <c r="H16" s="59"/>
      <c r="I16" s="60" t="s">
        <v>51</v>
      </c>
      <c r="J16" s="61"/>
      <c r="K16" s="62"/>
      <c r="L16" s="63" t="s">
        <v>52</v>
      </c>
      <c r="M16" s="61"/>
      <c r="N16" s="62"/>
      <c r="O16" s="64" t="s">
        <v>53</v>
      </c>
      <c r="P16" s="65"/>
      <c r="Q16" s="66"/>
      <c r="R16" s="70" t="s">
        <v>54</v>
      </c>
      <c r="S16" s="71"/>
      <c r="T16" s="72"/>
      <c r="U16" s="73" t="s">
        <v>55</v>
      </c>
      <c r="V16" s="74"/>
      <c r="W16" s="75"/>
      <c r="X16" s="64" t="s">
        <v>56</v>
      </c>
      <c r="Y16" s="65"/>
      <c r="Z16" s="66"/>
      <c r="AA16" s="70" t="s">
        <v>57</v>
      </c>
      <c r="AB16" s="71"/>
      <c r="AC16" s="72"/>
      <c r="AD16" s="76" t="s">
        <v>58</v>
      </c>
      <c r="AE16" s="77"/>
      <c r="AF16" s="78"/>
      <c r="AG16" s="79" t="s">
        <v>59</v>
      </c>
      <c r="AH16" s="80"/>
      <c r="AI16" s="81"/>
      <c r="AJ16" s="63" t="s">
        <v>60</v>
      </c>
      <c r="AK16" s="61"/>
      <c r="AL16" s="62"/>
      <c r="AM16" s="82" t="s">
        <v>61</v>
      </c>
      <c r="AN16" s="83"/>
      <c r="AO16" s="84"/>
      <c r="AP16" s="85" t="s">
        <v>62</v>
      </c>
      <c r="AQ16" s="86"/>
      <c r="AR16" s="87"/>
      <c r="AS16" s="25">
        <v>6377.33</v>
      </c>
      <c r="AT16" s="19">
        <f>+H18*AS18/100</f>
        <v>2901.3309000000004</v>
      </c>
      <c r="AU16" s="95">
        <f>+AU17</f>
        <v>2114.8809</v>
      </c>
    </row>
    <row r="17" spans="3:47" ht="21" customHeight="1" thickBot="1">
      <c r="C17" s="27" t="s">
        <v>0</v>
      </c>
      <c r="D17" s="2" t="s">
        <v>1</v>
      </c>
      <c r="E17" s="2" t="s">
        <v>2</v>
      </c>
      <c r="F17" s="2" t="s">
        <v>3</v>
      </c>
      <c r="G17" s="2" t="s">
        <v>4</v>
      </c>
      <c r="H17" s="42" t="s">
        <v>5</v>
      </c>
      <c r="I17" s="40" t="s">
        <v>6</v>
      </c>
      <c r="J17" s="5" t="s">
        <v>7</v>
      </c>
      <c r="K17" s="5" t="s">
        <v>8</v>
      </c>
      <c r="L17" s="5" t="s">
        <v>6</v>
      </c>
      <c r="M17" s="5" t="s">
        <v>7</v>
      </c>
      <c r="N17" s="5" t="s">
        <v>8</v>
      </c>
      <c r="O17" s="7" t="s">
        <v>6</v>
      </c>
      <c r="P17" s="7" t="s">
        <v>7</v>
      </c>
      <c r="Q17" s="7" t="s">
        <v>8</v>
      </c>
      <c r="R17" s="13" t="s">
        <v>6</v>
      </c>
      <c r="S17" s="13" t="s">
        <v>7</v>
      </c>
      <c r="T17" s="13" t="s">
        <v>8</v>
      </c>
      <c r="U17" s="10" t="s">
        <v>6</v>
      </c>
      <c r="V17" s="10" t="s">
        <v>7</v>
      </c>
      <c r="W17" s="10" t="s">
        <v>8</v>
      </c>
      <c r="X17" s="7" t="s">
        <v>6</v>
      </c>
      <c r="Y17" s="7" t="s">
        <v>7</v>
      </c>
      <c r="Z17" s="7" t="s">
        <v>8</v>
      </c>
      <c r="AA17" s="13" t="s">
        <v>6</v>
      </c>
      <c r="AB17" s="13" t="s">
        <v>7</v>
      </c>
      <c r="AC17" s="13" t="s">
        <v>8</v>
      </c>
      <c r="AD17" s="8" t="s">
        <v>6</v>
      </c>
      <c r="AE17" s="8" t="s">
        <v>7</v>
      </c>
      <c r="AF17" s="8" t="s">
        <v>8</v>
      </c>
      <c r="AG17" s="15" t="s">
        <v>6</v>
      </c>
      <c r="AH17" s="15" t="s">
        <v>7</v>
      </c>
      <c r="AI17" s="15" t="s">
        <v>8</v>
      </c>
      <c r="AJ17" s="5" t="s">
        <v>6</v>
      </c>
      <c r="AK17" s="5" t="s">
        <v>7</v>
      </c>
      <c r="AL17" s="5" t="s">
        <v>8</v>
      </c>
      <c r="AM17" s="3" t="s">
        <v>6</v>
      </c>
      <c r="AN17" s="3" t="s">
        <v>7</v>
      </c>
      <c r="AO17" s="3" t="s">
        <v>8</v>
      </c>
      <c r="AP17" s="17" t="s">
        <v>6</v>
      </c>
      <c r="AQ17" s="17" t="s">
        <v>7</v>
      </c>
      <c r="AR17" s="17" t="s">
        <v>8</v>
      </c>
      <c r="AS17" s="22" t="s">
        <v>13</v>
      </c>
      <c r="AT17" s="20" t="s">
        <v>15</v>
      </c>
      <c r="AU17" s="100">
        <f>+AU18</f>
        <v>2114.8809</v>
      </c>
    </row>
    <row r="18" spans="3:47" ht="15.75" customHeight="1" thickBot="1">
      <c r="C18" s="43">
        <v>4</v>
      </c>
      <c r="D18" s="48" t="s">
        <v>27</v>
      </c>
      <c r="E18" s="1" t="s">
        <v>20</v>
      </c>
      <c r="F18" s="46" t="s">
        <v>25</v>
      </c>
      <c r="G18" s="46">
        <v>1931</v>
      </c>
      <c r="H18" s="44">
        <f>(2012-G18)/2</f>
        <v>40.5</v>
      </c>
      <c r="I18" s="41">
        <v>9</v>
      </c>
      <c r="J18" s="6">
        <v>40</v>
      </c>
      <c r="K18" s="6">
        <v>8</v>
      </c>
      <c r="L18" s="6">
        <v>12</v>
      </c>
      <c r="M18" s="6">
        <v>4</v>
      </c>
      <c r="N18" s="6">
        <v>8</v>
      </c>
      <c r="O18" s="30">
        <v>11</v>
      </c>
      <c r="P18" s="30">
        <v>4</v>
      </c>
      <c r="Q18" s="30">
        <v>6</v>
      </c>
      <c r="R18" s="14">
        <v>3</v>
      </c>
      <c r="S18" s="14">
        <v>22</v>
      </c>
      <c r="T18" s="14">
        <v>2</v>
      </c>
      <c r="U18" s="11">
        <v>9</v>
      </c>
      <c r="V18" s="11">
        <v>49</v>
      </c>
      <c r="W18" s="11">
        <v>5</v>
      </c>
      <c r="X18" s="12">
        <v>14</v>
      </c>
      <c r="Y18" s="12">
        <v>53</v>
      </c>
      <c r="Z18" s="12">
        <v>9</v>
      </c>
      <c r="AA18" s="14">
        <v>4</v>
      </c>
      <c r="AB18" s="14">
        <v>13</v>
      </c>
      <c r="AC18" s="14">
        <v>7</v>
      </c>
      <c r="AD18" s="9">
        <v>7</v>
      </c>
      <c r="AE18" s="9">
        <v>52</v>
      </c>
      <c r="AF18" s="9">
        <v>6</v>
      </c>
      <c r="AG18" s="16">
        <v>13</v>
      </c>
      <c r="AH18" s="16">
        <v>17</v>
      </c>
      <c r="AI18" s="16">
        <v>3</v>
      </c>
      <c r="AJ18" s="6">
        <v>6</v>
      </c>
      <c r="AK18" s="6">
        <v>48</v>
      </c>
      <c r="AL18" s="6">
        <v>9</v>
      </c>
      <c r="AM18" s="4">
        <v>11</v>
      </c>
      <c r="AN18" s="4">
        <v>37</v>
      </c>
      <c r="AO18" s="4">
        <v>9</v>
      </c>
      <c r="AP18" s="18">
        <v>14</v>
      </c>
      <c r="AQ18" s="18">
        <v>44</v>
      </c>
      <c r="AR18" s="18">
        <v>6</v>
      </c>
      <c r="AS18" s="23">
        <f>+(I18*60+J18+K18/100)+(L18*60+M18+N18/100)+(O18*60+P18+Q18/100)+(R18*60+S18+T18/100)+(U18*60+V18+W18/100)+(X18*60+Y18+Z18/100)+(AA18*60+AB18+AC18/100)+(AD18*60+AE18+AF18/100)+(AG18*60+AH18+AI18/100)+(AJ18*60+AK18+AL18/100)+(AM18*60+AN18+AO18/100)+(AP18*60+AQ18+AR18/100)</f>
        <v>7163.780000000001</v>
      </c>
      <c r="AT18" s="21">
        <f>+AS18-AT16</f>
        <v>4262.4491</v>
      </c>
      <c r="AU18" s="51">
        <f>ABS(AS$4-AT18)</f>
        <v>2114.8809</v>
      </c>
    </row>
    <row r="19" spans="3:47" ht="15" customHeight="1" thickBot="1">
      <c r="C19" s="54" t="s">
        <v>17</v>
      </c>
      <c r="D19" s="55"/>
      <c r="E19" s="55"/>
      <c r="F19" s="55"/>
      <c r="G19" s="55"/>
      <c r="H19" s="56"/>
      <c r="I19" s="67" t="s">
        <v>9</v>
      </c>
      <c r="J19" s="68"/>
      <c r="K19" s="68"/>
      <c r="L19" s="68"/>
      <c r="M19" s="68"/>
      <c r="N19" s="68"/>
      <c r="O19" s="68"/>
      <c r="P19" s="68"/>
      <c r="Q19" s="69"/>
      <c r="R19" s="67" t="s">
        <v>10</v>
      </c>
      <c r="S19" s="68"/>
      <c r="T19" s="68"/>
      <c r="U19" s="68"/>
      <c r="V19" s="68"/>
      <c r="W19" s="68"/>
      <c r="X19" s="68"/>
      <c r="Y19" s="68"/>
      <c r="Z19" s="69"/>
      <c r="AA19" s="67" t="s">
        <v>63</v>
      </c>
      <c r="AB19" s="68"/>
      <c r="AC19" s="68"/>
      <c r="AD19" s="68"/>
      <c r="AE19" s="68"/>
      <c r="AF19" s="68"/>
      <c r="AG19" s="68"/>
      <c r="AH19" s="68"/>
      <c r="AI19" s="69"/>
      <c r="AJ19" s="67" t="s">
        <v>11</v>
      </c>
      <c r="AK19" s="68"/>
      <c r="AL19" s="68"/>
      <c r="AM19" s="68"/>
      <c r="AN19" s="68"/>
      <c r="AO19" s="68"/>
      <c r="AP19" s="68"/>
      <c r="AQ19" s="68"/>
      <c r="AR19" s="69"/>
      <c r="AS19" s="68"/>
      <c r="AT19" s="68"/>
      <c r="AU19" s="98"/>
    </row>
    <row r="20" spans="3:47" ht="18" customHeight="1" thickBot="1">
      <c r="C20" s="57"/>
      <c r="D20" s="58"/>
      <c r="E20" s="58"/>
      <c r="F20" s="58"/>
      <c r="G20" s="58"/>
      <c r="H20" s="59"/>
      <c r="I20" s="60" t="s">
        <v>51</v>
      </c>
      <c r="J20" s="61"/>
      <c r="K20" s="62"/>
      <c r="L20" s="63" t="s">
        <v>52</v>
      </c>
      <c r="M20" s="61"/>
      <c r="N20" s="62"/>
      <c r="O20" s="64" t="s">
        <v>53</v>
      </c>
      <c r="P20" s="65"/>
      <c r="Q20" s="66"/>
      <c r="R20" s="70" t="s">
        <v>54</v>
      </c>
      <c r="S20" s="71"/>
      <c r="T20" s="72"/>
      <c r="U20" s="73" t="s">
        <v>55</v>
      </c>
      <c r="V20" s="74"/>
      <c r="W20" s="75"/>
      <c r="X20" s="64" t="s">
        <v>56</v>
      </c>
      <c r="Y20" s="65"/>
      <c r="Z20" s="66"/>
      <c r="AA20" s="70" t="s">
        <v>57</v>
      </c>
      <c r="AB20" s="71"/>
      <c r="AC20" s="72"/>
      <c r="AD20" s="76" t="s">
        <v>58</v>
      </c>
      <c r="AE20" s="77"/>
      <c r="AF20" s="78"/>
      <c r="AG20" s="79" t="s">
        <v>59</v>
      </c>
      <c r="AH20" s="80"/>
      <c r="AI20" s="81"/>
      <c r="AJ20" s="63" t="s">
        <v>60</v>
      </c>
      <c r="AK20" s="61"/>
      <c r="AL20" s="62"/>
      <c r="AM20" s="82" t="s">
        <v>61</v>
      </c>
      <c r="AN20" s="83"/>
      <c r="AO20" s="84"/>
      <c r="AP20" s="85" t="s">
        <v>62</v>
      </c>
      <c r="AQ20" s="86"/>
      <c r="AR20" s="87"/>
      <c r="AS20" s="25">
        <v>6377.33</v>
      </c>
      <c r="AT20" s="19">
        <f>+H22*AS22/100</f>
        <v>2141.6207999999997</v>
      </c>
      <c r="AU20" s="95">
        <f>+AU22</f>
        <v>2029.1908000000003</v>
      </c>
    </row>
    <row r="21" spans="3:47" ht="21" customHeight="1" thickBot="1">
      <c r="C21" s="27" t="s">
        <v>0</v>
      </c>
      <c r="D21" s="2" t="s">
        <v>1</v>
      </c>
      <c r="E21" s="2" t="s">
        <v>2</v>
      </c>
      <c r="F21" s="2" t="s">
        <v>3</v>
      </c>
      <c r="G21" s="2" t="s">
        <v>4</v>
      </c>
      <c r="H21" s="42" t="s">
        <v>5</v>
      </c>
      <c r="I21" s="40" t="s">
        <v>6</v>
      </c>
      <c r="J21" s="5" t="s">
        <v>7</v>
      </c>
      <c r="K21" s="5" t="s">
        <v>8</v>
      </c>
      <c r="L21" s="5" t="s">
        <v>6</v>
      </c>
      <c r="M21" s="5" t="s">
        <v>7</v>
      </c>
      <c r="N21" s="5" t="s">
        <v>8</v>
      </c>
      <c r="O21" s="7" t="s">
        <v>6</v>
      </c>
      <c r="P21" s="7" t="s">
        <v>7</v>
      </c>
      <c r="Q21" s="7" t="s">
        <v>8</v>
      </c>
      <c r="R21" s="13" t="s">
        <v>6</v>
      </c>
      <c r="S21" s="13" t="s">
        <v>7</v>
      </c>
      <c r="T21" s="13" t="s">
        <v>8</v>
      </c>
      <c r="U21" s="10" t="s">
        <v>6</v>
      </c>
      <c r="V21" s="10" t="s">
        <v>7</v>
      </c>
      <c r="W21" s="10" t="s">
        <v>8</v>
      </c>
      <c r="X21" s="7" t="s">
        <v>6</v>
      </c>
      <c r="Y21" s="7" t="s">
        <v>7</v>
      </c>
      <c r="Z21" s="7" t="s">
        <v>8</v>
      </c>
      <c r="AA21" s="13" t="s">
        <v>6</v>
      </c>
      <c r="AB21" s="13" t="s">
        <v>7</v>
      </c>
      <c r="AC21" s="13" t="s">
        <v>8</v>
      </c>
      <c r="AD21" s="8" t="s">
        <v>6</v>
      </c>
      <c r="AE21" s="8" t="s">
        <v>7</v>
      </c>
      <c r="AF21" s="8" t="s">
        <v>8</v>
      </c>
      <c r="AG21" s="15" t="s">
        <v>6</v>
      </c>
      <c r="AH21" s="15" t="s">
        <v>7</v>
      </c>
      <c r="AI21" s="15" t="s">
        <v>8</v>
      </c>
      <c r="AJ21" s="5" t="s">
        <v>6</v>
      </c>
      <c r="AK21" s="5" t="s">
        <v>7</v>
      </c>
      <c r="AL21" s="5" t="s">
        <v>8</v>
      </c>
      <c r="AM21" s="3" t="s">
        <v>6</v>
      </c>
      <c r="AN21" s="3" t="s">
        <v>7</v>
      </c>
      <c r="AO21" s="3" t="s">
        <v>8</v>
      </c>
      <c r="AP21" s="17" t="s">
        <v>6</v>
      </c>
      <c r="AQ21" s="17" t="s">
        <v>7</v>
      </c>
      <c r="AR21" s="17" t="s">
        <v>8</v>
      </c>
      <c r="AS21" s="22" t="s">
        <v>13</v>
      </c>
      <c r="AT21" s="20" t="s">
        <v>15</v>
      </c>
      <c r="AU21" s="100">
        <f>+AU22</f>
        <v>2029.1908000000003</v>
      </c>
    </row>
    <row r="22" spans="3:47" ht="15.75" customHeight="1" thickBot="1">
      <c r="C22" s="43">
        <v>5</v>
      </c>
      <c r="D22" s="48" t="s">
        <v>29</v>
      </c>
      <c r="E22" s="1" t="s">
        <v>20</v>
      </c>
      <c r="F22" s="49" t="s">
        <v>28</v>
      </c>
      <c r="G22" s="1">
        <v>1946</v>
      </c>
      <c r="H22" s="44">
        <f>(2012-G22)/2</f>
        <v>33</v>
      </c>
      <c r="I22" s="41">
        <v>6</v>
      </c>
      <c r="J22" s="6">
        <v>55</v>
      </c>
      <c r="K22" s="6">
        <v>70</v>
      </c>
      <c r="L22" s="6">
        <v>8</v>
      </c>
      <c r="M22" s="6">
        <v>50</v>
      </c>
      <c r="N22" s="6">
        <v>20</v>
      </c>
      <c r="O22" s="30">
        <v>11</v>
      </c>
      <c r="P22" s="30">
        <v>4</v>
      </c>
      <c r="Q22" s="30">
        <v>6</v>
      </c>
      <c r="R22" s="14">
        <v>3</v>
      </c>
      <c r="S22" s="14">
        <v>14</v>
      </c>
      <c r="T22" s="14">
        <v>28</v>
      </c>
      <c r="U22" s="11">
        <v>9</v>
      </c>
      <c r="V22" s="11">
        <v>19</v>
      </c>
      <c r="W22" s="11">
        <v>50</v>
      </c>
      <c r="X22" s="12">
        <v>13</v>
      </c>
      <c r="Y22" s="12">
        <v>53</v>
      </c>
      <c r="Z22" s="12">
        <v>50</v>
      </c>
      <c r="AA22" s="14">
        <v>3</v>
      </c>
      <c r="AB22" s="14">
        <v>50</v>
      </c>
      <c r="AC22" s="14">
        <v>70</v>
      </c>
      <c r="AD22" s="9">
        <v>9</v>
      </c>
      <c r="AE22" s="9">
        <v>13</v>
      </c>
      <c r="AF22" s="9">
        <v>58</v>
      </c>
      <c r="AG22" s="16">
        <v>11</v>
      </c>
      <c r="AH22" s="16">
        <v>55</v>
      </c>
      <c r="AI22" s="16">
        <v>20</v>
      </c>
      <c r="AJ22" s="6">
        <v>5</v>
      </c>
      <c r="AK22" s="6">
        <v>52</v>
      </c>
      <c r="AL22" s="6">
        <v>16</v>
      </c>
      <c r="AM22" s="4">
        <v>10</v>
      </c>
      <c r="AN22" s="4">
        <v>50</v>
      </c>
      <c r="AO22" s="4">
        <v>30</v>
      </c>
      <c r="AP22" s="18">
        <v>13</v>
      </c>
      <c r="AQ22" s="18">
        <v>10</v>
      </c>
      <c r="AR22" s="18">
        <v>58</v>
      </c>
      <c r="AS22" s="23">
        <f>+(I22*60+J22+K22/100)+(L22*60+M22+N22/100)+(O22*60+P22+Q22/100)+(R22*60+S22+T22/100)+(U22*60+V22+W22/100)+(X22*60+Y22+Z22/100)+(AA22*60+AB22+AC22/100)+(AD22*60+AE22+AF22/100)+(AG22*60+AH22+AI22/100)+(AJ22*60+AK22+AL22/100)+(AM22*60+AN22+AO22/100)+(AP22*60+AQ22+AR22/100)</f>
        <v>6489.759999999999</v>
      </c>
      <c r="AT22" s="21">
        <f>+AS22-AT20</f>
        <v>4348.1392</v>
      </c>
      <c r="AU22" s="51">
        <f>ABS(AS$4-AT22)</f>
        <v>2029.1908000000003</v>
      </c>
    </row>
    <row r="23" spans="3:47" ht="15" customHeight="1" thickBot="1">
      <c r="C23" s="54" t="s">
        <v>17</v>
      </c>
      <c r="D23" s="55"/>
      <c r="E23" s="55"/>
      <c r="F23" s="55"/>
      <c r="G23" s="55"/>
      <c r="H23" s="56"/>
      <c r="I23" s="67" t="s">
        <v>9</v>
      </c>
      <c r="J23" s="68"/>
      <c r="K23" s="68"/>
      <c r="L23" s="68"/>
      <c r="M23" s="68"/>
      <c r="N23" s="68"/>
      <c r="O23" s="68"/>
      <c r="P23" s="68"/>
      <c r="Q23" s="69"/>
      <c r="R23" s="67" t="s">
        <v>10</v>
      </c>
      <c r="S23" s="68"/>
      <c r="T23" s="68"/>
      <c r="U23" s="68"/>
      <c r="V23" s="68"/>
      <c r="W23" s="68"/>
      <c r="X23" s="68"/>
      <c r="Y23" s="68"/>
      <c r="Z23" s="69"/>
      <c r="AA23" s="67" t="s">
        <v>63</v>
      </c>
      <c r="AB23" s="68"/>
      <c r="AC23" s="68"/>
      <c r="AD23" s="68"/>
      <c r="AE23" s="68"/>
      <c r="AF23" s="68"/>
      <c r="AG23" s="68"/>
      <c r="AH23" s="68"/>
      <c r="AI23" s="69"/>
      <c r="AJ23" s="67" t="s">
        <v>11</v>
      </c>
      <c r="AK23" s="68"/>
      <c r="AL23" s="68"/>
      <c r="AM23" s="68"/>
      <c r="AN23" s="68"/>
      <c r="AO23" s="68"/>
      <c r="AP23" s="68"/>
      <c r="AQ23" s="68"/>
      <c r="AR23" s="69"/>
      <c r="AS23" s="24" t="s">
        <v>12</v>
      </c>
      <c r="AT23" s="97" t="s">
        <v>14</v>
      </c>
      <c r="AU23" s="96" t="s">
        <v>16</v>
      </c>
    </row>
    <row r="24" spans="3:47" ht="18" customHeight="1" thickBot="1">
      <c r="C24" s="57"/>
      <c r="D24" s="58"/>
      <c r="E24" s="58"/>
      <c r="F24" s="58"/>
      <c r="G24" s="58"/>
      <c r="H24" s="59"/>
      <c r="I24" s="60" t="s">
        <v>51</v>
      </c>
      <c r="J24" s="61"/>
      <c r="K24" s="62"/>
      <c r="L24" s="63" t="s">
        <v>52</v>
      </c>
      <c r="M24" s="61"/>
      <c r="N24" s="62"/>
      <c r="O24" s="64" t="s">
        <v>53</v>
      </c>
      <c r="P24" s="65"/>
      <c r="Q24" s="66"/>
      <c r="R24" s="70" t="s">
        <v>54</v>
      </c>
      <c r="S24" s="71"/>
      <c r="T24" s="72"/>
      <c r="U24" s="73" t="s">
        <v>55</v>
      </c>
      <c r="V24" s="74"/>
      <c r="W24" s="75"/>
      <c r="X24" s="64" t="s">
        <v>56</v>
      </c>
      <c r="Y24" s="65"/>
      <c r="Z24" s="66"/>
      <c r="AA24" s="70" t="s">
        <v>57</v>
      </c>
      <c r="AB24" s="71"/>
      <c r="AC24" s="72"/>
      <c r="AD24" s="76" t="s">
        <v>58</v>
      </c>
      <c r="AE24" s="77"/>
      <c r="AF24" s="78"/>
      <c r="AG24" s="79" t="s">
        <v>59</v>
      </c>
      <c r="AH24" s="80"/>
      <c r="AI24" s="81"/>
      <c r="AJ24" s="63" t="s">
        <v>60</v>
      </c>
      <c r="AK24" s="61"/>
      <c r="AL24" s="62"/>
      <c r="AM24" s="82" t="s">
        <v>61</v>
      </c>
      <c r="AN24" s="83"/>
      <c r="AO24" s="84"/>
      <c r="AP24" s="85" t="s">
        <v>62</v>
      </c>
      <c r="AQ24" s="86"/>
      <c r="AR24" s="87"/>
      <c r="AS24" s="25">
        <v>6377.33</v>
      </c>
      <c r="AT24" s="19">
        <f>+H26*AS26/100</f>
        <v>1419.9505</v>
      </c>
      <c r="AU24" s="95">
        <f>+AU26</f>
        <v>4456.220499999999</v>
      </c>
    </row>
    <row r="25" spans="3:47" ht="21" customHeight="1" thickBot="1">
      <c r="C25" s="27" t="s">
        <v>0</v>
      </c>
      <c r="D25" s="2" t="s">
        <v>1</v>
      </c>
      <c r="E25" s="2" t="s">
        <v>2</v>
      </c>
      <c r="F25" s="2" t="s">
        <v>3</v>
      </c>
      <c r="G25" s="2" t="s">
        <v>4</v>
      </c>
      <c r="H25" s="42" t="s">
        <v>5</v>
      </c>
      <c r="I25" s="40" t="s">
        <v>6</v>
      </c>
      <c r="J25" s="5" t="s">
        <v>7</v>
      </c>
      <c r="K25" s="5" t="s">
        <v>8</v>
      </c>
      <c r="L25" s="5" t="s">
        <v>6</v>
      </c>
      <c r="M25" s="5" t="s">
        <v>7</v>
      </c>
      <c r="N25" s="5" t="s">
        <v>8</v>
      </c>
      <c r="O25" s="7" t="s">
        <v>6</v>
      </c>
      <c r="P25" s="7" t="s">
        <v>7</v>
      </c>
      <c r="Q25" s="7" t="s">
        <v>8</v>
      </c>
      <c r="R25" s="13" t="s">
        <v>6</v>
      </c>
      <c r="S25" s="13" t="s">
        <v>7</v>
      </c>
      <c r="T25" s="13" t="s">
        <v>8</v>
      </c>
      <c r="U25" s="10" t="s">
        <v>6</v>
      </c>
      <c r="V25" s="10" t="s">
        <v>7</v>
      </c>
      <c r="W25" s="10" t="s">
        <v>8</v>
      </c>
      <c r="X25" s="7" t="s">
        <v>6</v>
      </c>
      <c r="Y25" s="7" t="s">
        <v>7</v>
      </c>
      <c r="Z25" s="7" t="s">
        <v>8</v>
      </c>
      <c r="AA25" s="13" t="s">
        <v>6</v>
      </c>
      <c r="AB25" s="13" t="s">
        <v>7</v>
      </c>
      <c r="AC25" s="13" t="s">
        <v>8</v>
      </c>
      <c r="AD25" s="8" t="s">
        <v>6</v>
      </c>
      <c r="AE25" s="8" t="s">
        <v>7</v>
      </c>
      <c r="AF25" s="8" t="s">
        <v>8</v>
      </c>
      <c r="AG25" s="15" t="s">
        <v>6</v>
      </c>
      <c r="AH25" s="15" t="s">
        <v>7</v>
      </c>
      <c r="AI25" s="15" t="s">
        <v>8</v>
      </c>
      <c r="AJ25" s="5" t="s">
        <v>6</v>
      </c>
      <c r="AK25" s="5" t="s">
        <v>7</v>
      </c>
      <c r="AL25" s="5" t="s">
        <v>8</v>
      </c>
      <c r="AM25" s="3" t="s">
        <v>6</v>
      </c>
      <c r="AN25" s="3" t="s">
        <v>7</v>
      </c>
      <c r="AO25" s="3" t="s">
        <v>8</v>
      </c>
      <c r="AP25" s="17" t="s">
        <v>6</v>
      </c>
      <c r="AQ25" s="17" t="s">
        <v>7</v>
      </c>
      <c r="AR25" s="17" t="s">
        <v>8</v>
      </c>
      <c r="AS25" s="22" t="s">
        <v>13</v>
      </c>
      <c r="AT25" s="20" t="s">
        <v>15</v>
      </c>
      <c r="AU25" s="100">
        <f>+AU26</f>
        <v>4456.220499999999</v>
      </c>
    </row>
    <row r="26" spans="2:47" ht="15" customHeight="1" thickBot="1">
      <c r="B26" s="121" t="s">
        <v>137</v>
      </c>
      <c r="C26" s="43">
        <v>6</v>
      </c>
      <c r="D26" s="1" t="s">
        <v>30</v>
      </c>
      <c r="E26" s="1" t="s">
        <v>20</v>
      </c>
      <c r="F26" s="1" t="s">
        <v>25</v>
      </c>
      <c r="G26" s="1">
        <v>1927</v>
      </c>
      <c r="H26" s="44">
        <f>(2012-G26)/2</f>
        <v>42.5</v>
      </c>
      <c r="I26" s="41">
        <v>8</v>
      </c>
      <c r="J26" s="6">
        <v>33</v>
      </c>
      <c r="K26" s="6">
        <v>0</v>
      </c>
      <c r="L26" s="6">
        <v>12</v>
      </c>
      <c r="M26" s="6">
        <v>30</v>
      </c>
      <c r="N26" s="6">
        <v>0</v>
      </c>
      <c r="O26" s="30">
        <v>11</v>
      </c>
      <c r="P26" s="30">
        <v>4</v>
      </c>
      <c r="Q26" s="30">
        <v>6</v>
      </c>
      <c r="R26" s="14">
        <v>3</v>
      </c>
      <c r="S26" s="14">
        <v>50</v>
      </c>
      <c r="T26" s="14">
        <v>0</v>
      </c>
      <c r="U26" s="11">
        <v>0</v>
      </c>
      <c r="V26" s="11">
        <v>0</v>
      </c>
      <c r="W26" s="11">
        <v>0</v>
      </c>
      <c r="X26" s="12">
        <v>19</v>
      </c>
      <c r="Y26" s="12">
        <v>44</v>
      </c>
      <c r="Z26" s="12">
        <v>0</v>
      </c>
      <c r="AA26" s="14"/>
      <c r="AB26" s="14"/>
      <c r="AC26" s="14"/>
      <c r="AD26" s="9"/>
      <c r="AE26" s="9"/>
      <c r="AF26" s="9"/>
      <c r="AG26" s="16"/>
      <c r="AH26" s="16"/>
      <c r="AI26" s="16"/>
      <c r="AJ26" s="6"/>
      <c r="AK26" s="6"/>
      <c r="AL26" s="6"/>
      <c r="AM26" s="4"/>
      <c r="AN26" s="4"/>
      <c r="AO26" s="4"/>
      <c r="AP26" s="18"/>
      <c r="AQ26" s="18"/>
      <c r="AR26" s="18"/>
      <c r="AS26" s="23">
        <f>+(I26*60+J26+K26/100)+(L26*60+M26+N26/100)+(O26*60+P26+Q26/100)+(R26*60+S26+T26/100)+(U26*60+V26+W26/100)+(X26*60+Y26+Z26/100)+(AA26*60+AB26+AC26/100)+(AD26*60+AE26+AF26/100)+(AG26*60+AH26+AI26/100)+(AJ26*60+AK26+AL26/100)+(AM26*60+AN26+AO26/100)+(AP26*60+AQ26+AR26/100)</f>
        <v>3341.06</v>
      </c>
      <c r="AT26" s="21">
        <f>+AS26-AT24</f>
        <v>1921.1095</v>
      </c>
      <c r="AU26" s="51">
        <f>ABS(AS$4-AT26)</f>
        <v>4456.220499999999</v>
      </c>
    </row>
    <row r="27" spans="3:47" ht="15" customHeight="1" thickBot="1">
      <c r="C27" s="54" t="s">
        <v>17</v>
      </c>
      <c r="D27" s="55"/>
      <c r="E27" s="55"/>
      <c r="F27" s="55"/>
      <c r="G27" s="55"/>
      <c r="H27" s="56"/>
      <c r="I27" s="67" t="s">
        <v>9</v>
      </c>
      <c r="J27" s="68"/>
      <c r="K27" s="68"/>
      <c r="L27" s="68"/>
      <c r="M27" s="68"/>
      <c r="N27" s="68"/>
      <c r="O27" s="68"/>
      <c r="P27" s="68"/>
      <c r="Q27" s="69"/>
      <c r="R27" s="67" t="s">
        <v>10</v>
      </c>
      <c r="S27" s="68"/>
      <c r="T27" s="68"/>
      <c r="U27" s="68"/>
      <c r="V27" s="68"/>
      <c r="W27" s="68"/>
      <c r="X27" s="68"/>
      <c r="Y27" s="68"/>
      <c r="Z27" s="69"/>
      <c r="AA27" s="67" t="s">
        <v>63</v>
      </c>
      <c r="AB27" s="68"/>
      <c r="AC27" s="68"/>
      <c r="AD27" s="68"/>
      <c r="AE27" s="68"/>
      <c r="AF27" s="68"/>
      <c r="AG27" s="68"/>
      <c r="AH27" s="68"/>
      <c r="AI27" s="69"/>
      <c r="AJ27" s="67" t="s">
        <v>11</v>
      </c>
      <c r="AK27" s="68"/>
      <c r="AL27" s="68"/>
      <c r="AM27" s="68"/>
      <c r="AN27" s="68"/>
      <c r="AO27" s="68"/>
      <c r="AP27" s="68"/>
      <c r="AQ27" s="68"/>
      <c r="AR27" s="69"/>
      <c r="AS27" s="24" t="s">
        <v>12</v>
      </c>
      <c r="AT27" s="97" t="s">
        <v>14</v>
      </c>
      <c r="AU27" s="96" t="s">
        <v>16</v>
      </c>
    </row>
    <row r="28" spans="3:47" ht="18" customHeight="1" thickBot="1">
      <c r="C28" s="26"/>
      <c r="D28" s="58"/>
      <c r="E28" s="58"/>
      <c r="F28" s="58"/>
      <c r="G28" s="58"/>
      <c r="H28" s="59"/>
      <c r="I28" s="60" t="s">
        <v>51</v>
      </c>
      <c r="J28" s="61"/>
      <c r="K28" s="62"/>
      <c r="L28" s="63" t="s">
        <v>52</v>
      </c>
      <c r="M28" s="61"/>
      <c r="N28" s="62"/>
      <c r="O28" s="64" t="s">
        <v>53</v>
      </c>
      <c r="P28" s="65"/>
      <c r="Q28" s="66"/>
      <c r="R28" s="70" t="s">
        <v>54</v>
      </c>
      <c r="S28" s="71"/>
      <c r="T28" s="72"/>
      <c r="U28" s="73" t="s">
        <v>55</v>
      </c>
      <c r="V28" s="74"/>
      <c r="W28" s="75"/>
      <c r="X28" s="64" t="s">
        <v>56</v>
      </c>
      <c r="Y28" s="65"/>
      <c r="Z28" s="66"/>
      <c r="AA28" s="70" t="s">
        <v>57</v>
      </c>
      <c r="AB28" s="71"/>
      <c r="AC28" s="72"/>
      <c r="AD28" s="76" t="s">
        <v>58</v>
      </c>
      <c r="AE28" s="77"/>
      <c r="AF28" s="78"/>
      <c r="AG28" s="79" t="s">
        <v>59</v>
      </c>
      <c r="AH28" s="80"/>
      <c r="AI28" s="81"/>
      <c r="AJ28" s="63" t="s">
        <v>60</v>
      </c>
      <c r="AK28" s="61"/>
      <c r="AL28" s="62"/>
      <c r="AM28" s="82" t="s">
        <v>61</v>
      </c>
      <c r="AN28" s="83"/>
      <c r="AO28" s="84"/>
      <c r="AP28" s="85" t="s">
        <v>62</v>
      </c>
      <c r="AQ28" s="86"/>
      <c r="AR28" s="87"/>
      <c r="AS28" s="25">
        <v>6377.33</v>
      </c>
      <c r="AT28" s="19">
        <f>+H30*AS30/100</f>
        <v>2514.0492</v>
      </c>
      <c r="AU28" s="95">
        <f>+AU29</f>
        <v>2445.099199999999</v>
      </c>
    </row>
    <row r="29" spans="3:47" ht="21" customHeight="1" thickBot="1">
      <c r="C29" s="27" t="s">
        <v>0</v>
      </c>
      <c r="D29" s="2" t="s">
        <v>1</v>
      </c>
      <c r="E29" s="2" t="s">
        <v>2</v>
      </c>
      <c r="F29" s="2" t="s">
        <v>3</v>
      </c>
      <c r="G29" s="2" t="s">
        <v>4</v>
      </c>
      <c r="H29" s="42" t="s">
        <v>5</v>
      </c>
      <c r="I29" s="40" t="s">
        <v>6</v>
      </c>
      <c r="J29" s="5" t="s">
        <v>7</v>
      </c>
      <c r="K29" s="5" t="s">
        <v>8</v>
      </c>
      <c r="L29" s="5" t="s">
        <v>6</v>
      </c>
      <c r="M29" s="5" t="s">
        <v>7</v>
      </c>
      <c r="N29" s="5" t="s">
        <v>8</v>
      </c>
      <c r="O29" s="7" t="s">
        <v>6</v>
      </c>
      <c r="P29" s="7" t="s">
        <v>7</v>
      </c>
      <c r="Q29" s="7" t="s">
        <v>8</v>
      </c>
      <c r="R29" s="13" t="s">
        <v>6</v>
      </c>
      <c r="S29" s="13" t="s">
        <v>7</v>
      </c>
      <c r="T29" s="13" t="s">
        <v>8</v>
      </c>
      <c r="U29" s="10" t="s">
        <v>6</v>
      </c>
      <c r="V29" s="10" t="s">
        <v>7</v>
      </c>
      <c r="W29" s="10" t="s">
        <v>8</v>
      </c>
      <c r="X29" s="7" t="s">
        <v>6</v>
      </c>
      <c r="Y29" s="7" t="s">
        <v>7</v>
      </c>
      <c r="Z29" s="7" t="s">
        <v>8</v>
      </c>
      <c r="AA29" s="13" t="s">
        <v>6</v>
      </c>
      <c r="AB29" s="13" t="s">
        <v>7</v>
      </c>
      <c r="AC29" s="13" t="s">
        <v>8</v>
      </c>
      <c r="AD29" s="8" t="s">
        <v>6</v>
      </c>
      <c r="AE29" s="8" t="s">
        <v>7</v>
      </c>
      <c r="AF29" s="8" t="s">
        <v>8</v>
      </c>
      <c r="AG29" s="15" t="s">
        <v>6</v>
      </c>
      <c r="AH29" s="15" t="s">
        <v>7</v>
      </c>
      <c r="AI29" s="15" t="s">
        <v>8</v>
      </c>
      <c r="AJ29" s="5" t="s">
        <v>6</v>
      </c>
      <c r="AK29" s="5" t="s">
        <v>7</v>
      </c>
      <c r="AL29" s="5" t="s">
        <v>8</v>
      </c>
      <c r="AM29" s="3" t="s">
        <v>6</v>
      </c>
      <c r="AN29" s="3" t="s">
        <v>7</v>
      </c>
      <c r="AO29" s="3" t="s">
        <v>8</v>
      </c>
      <c r="AP29" s="17" t="s">
        <v>6</v>
      </c>
      <c r="AQ29" s="17" t="s">
        <v>7</v>
      </c>
      <c r="AR29" s="17" t="s">
        <v>8</v>
      </c>
      <c r="AS29" s="22" t="s">
        <v>13</v>
      </c>
      <c r="AT29" s="20" t="s">
        <v>15</v>
      </c>
      <c r="AU29" s="100">
        <f>+AU30</f>
        <v>2445.099199999999</v>
      </c>
    </row>
    <row r="30" spans="3:47" ht="15" customHeight="1" thickBot="1">
      <c r="C30" s="43">
        <v>7</v>
      </c>
      <c r="D30" s="1" t="s">
        <v>31</v>
      </c>
      <c r="E30" s="1" t="s">
        <v>20</v>
      </c>
      <c r="F30" s="1" t="s">
        <v>32</v>
      </c>
      <c r="G30" s="1">
        <v>1934</v>
      </c>
      <c r="H30" s="44">
        <f>(2012-G30)/2</f>
        <v>39</v>
      </c>
      <c r="I30" s="41">
        <v>7</v>
      </c>
      <c r="J30" s="6">
        <v>17</v>
      </c>
      <c r="K30" s="6">
        <v>18</v>
      </c>
      <c r="L30" s="6">
        <v>9</v>
      </c>
      <c r="M30" s="6">
        <v>6</v>
      </c>
      <c r="N30" s="6">
        <v>2</v>
      </c>
      <c r="O30" s="30">
        <v>11</v>
      </c>
      <c r="P30" s="30">
        <v>4</v>
      </c>
      <c r="Q30" s="30">
        <v>6</v>
      </c>
      <c r="R30" s="14">
        <v>2</v>
      </c>
      <c r="S30" s="14">
        <v>59</v>
      </c>
      <c r="T30" s="14">
        <v>5</v>
      </c>
      <c r="U30" s="11">
        <v>9</v>
      </c>
      <c r="V30" s="11">
        <v>67</v>
      </c>
      <c r="W30" s="11">
        <v>18</v>
      </c>
      <c r="X30" s="12">
        <v>12</v>
      </c>
      <c r="Y30" s="12">
        <v>40</v>
      </c>
      <c r="Z30" s="12">
        <v>9</v>
      </c>
      <c r="AA30" s="14">
        <v>4</v>
      </c>
      <c r="AB30" s="14">
        <v>2</v>
      </c>
      <c r="AC30" s="14">
        <v>1</v>
      </c>
      <c r="AD30" s="9">
        <v>9</v>
      </c>
      <c r="AE30" s="9">
        <v>16</v>
      </c>
      <c r="AF30" s="9">
        <v>84</v>
      </c>
      <c r="AG30" s="16">
        <v>11</v>
      </c>
      <c r="AH30" s="16">
        <v>56</v>
      </c>
      <c r="AI30" s="16">
        <v>47</v>
      </c>
      <c r="AJ30" s="6">
        <v>5</v>
      </c>
      <c r="AK30" s="6">
        <v>45</v>
      </c>
      <c r="AL30" s="6">
        <v>44</v>
      </c>
      <c r="AM30" s="4">
        <v>10</v>
      </c>
      <c r="AN30" s="4">
        <v>10</v>
      </c>
      <c r="AO30" s="4">
        <v>85</v>
      </c>
      <c r="AP30" s="18">
        <v>13</v>
      </c>
      <c r="AQ30" s="18">
        <v>1</v>
      </c>
      <c r="AR30" s="18">
        <v>9</v>
      </c>
      <c r="AS30" s="23">
        <f>+(I30*60+J30+K30/100)+(L30*60+M30+N30/100)+(O30*60+P30+Q30/100)+(R30*60+S30+T30/100)+(U30*60+V30+W30/100)+(X30*60+Y30+Z30/100)+(AA30*60+AB30+AC30/100)+(AD30*60+AE30+AF30/100)+(AG30*60+AH30+AI30/100)+(AJ30*60+AK30+AL30/100)+(AM30*60+AN30+AO30/100)+(AP30*60+AQ30+AR30/100)</f>
        <v>6446.280000000001</v>
      </c>
      <c r="AT30" s="21">
        <f>+AS30-AT28</f>
        <v>3932.2308000000007</v>
      </c>
      <c r="AU30" s="51">
        <f>ABS(AS$4-AT30)</f>
        <v>2445.099199999999</v>
      </c>
    </row>
    <row r="31" spans="3:47" ht="15" customHeight="1" thickBot="1">
      <c r="C31" s="54" t="s">
        <v>17</v>
      </c>
      <c r="D31" s="55"/>
      <c r="E31" s="55"/>
      <c r="F31" s="55"/>
      <c r="G31" s="55"/>
      <c r="H31" s="56"/>
      <c r="I31" s="67" t="s">
        <v>9</v>
      </c>
      <c r="J31" s="68"/>
      <c r="K31" s="68"/>
      <c r="L31" s="68"/>
      <c r="M31" s="68"/>
      <c r="N31" s="68"/>
      <c r="O31" s="68"/>
      <c r="P31" s="68"/>
      <c r="Q31" s="69"/>
      <c r="R31" s="67" t="s">
        <v>10</v>
      </c>
      <c r="S31" s="68"/>
      <c r="T31" s="68"/>
      <c r="U31" s="68"/>
      <c r="V31" s="68"/>
      <c r="W31" s="68"/>
      <c r="X31" s="68"/>
      <c r="Y31" s="68"/>
      <c r="Z31" s="69"/>
      <c r="AA31" s="67" t="s">
        <v>63</v>
      </c>
      <c r="AB31" s="68"/>
      <c r="AC31" s="68"/>
      <c r="AD31" s="68"/>
      <c r="AE31" s="68"/>
      <c r="AF31" s="68"/>
      <c r="AG31" s="68"/>
      <c r="AH31" s="68"/>
      <c r="AI31" s="69"/>
      <c r="AJ31" s="67" t="s">
        <v>11</v>
      </c>
      <c r="AK31" s="68"/>
      <c r="AL31" s="68"/>
      <c r="AM31" s="68"/>
      <c r="AN31" s="68"/>
      <c r="AO31" s="68"/>
      <c r="AP31" s="68"/>
      <c r="AQ31" s="68"/>
      <c r="AR31" s="69"/>
      <c r="AS31" s="24" t="s">
        <v>12</v>
      </c>
      <c r="AT31" s="97" t="s">
        <v>14</v>
      </c>
      <c r="AU31" s="96" t="s">
        <v>16</v>
      </c>
    </row>
    <row r="32" spans="3:47" ht="18" customHeight="1" thickBot="1">
      <c r="C32" s="57"/>
      <c r="D32" s="58"/>
      <c r="E32" s="58"/>
      <c r="F32" s="58"/>
      <c r="G32" s="58"/>
      <c r="H32" s="59"/>
      <c r="I32" s="60" t="s">
        <v>51</v>
      </c>
      <c r="J32" s="61"/>
      <c r="K32" s="62"/>
      <c r="L32" s="63" t="s">
        <v>52</v>
      </c>
      <c r="M32" s="61"/>
      <c r="N32" s="62"/>
      <c r="O32" s="64" t="s">
        <v>53</v>
      </c>
      <c r="P32" s="65"/>
      <c r="Q32" s="66"/>
      <c r="R32" s="70" t="s">
        <v>54</v>
      </c>
      <c r="S32" s="71"/>
      <c r="T32" s="72"/>
      <c r="U32" s="73" t="s">
        <v>55</v>
      </c>
      <c r="V32" s="74"/>
      <c r="W32" s="75"/>
      <c r="X32" s="64" t="s">
        <v>56</v>
      </c>
      <c r="Y32" s="65"/>
      <c r="Z32" s="66"/>
      <c r="AA32" s="70" t="s">
        <v>57</v>
      </c>
      <c r="AB32" s="71"/>
      <c r="AC32" s="72"/>
      <c r="AD32" s="76" t="s">
        <v>58</v>
      </c>
      <c r="AE32" s="77"/>
      <c r="AF32" s="78"/>
      <c r="AG32" s="79" t="s">
        <v>59</v>
      </c>
      <c r="AH32" s="80"/>
      <c r="AI32" s="81"/>
      <c r="AJ32" s="63" t="s">
        <v>60</v>
      </c>
      <c r="AK32" s="61"/>
      <c r="AL32" s="62"/>
      <c r="AM32" s="82" t="s">
        <v>61</v>
      </c>
      <c r="AN32" s="83"/>
      <c r="AO32" s="84"/>
      <c r="AP32" s="85" t="s">
        <v>62</v>
      </c>
      <c r="AQ32" s="86"/>
      <c r="AR32" s="87"/>
      <c r="AS32" s="25">
        <v>6377.33</v>
      </c>
      <c r="AT32" s="19">
        <f>+H34*AS34/100</f>
        <v>1729.86</v>
      </c>
      <c r="AU32" s="95">
        <f>+AU33</f>
        <v>2865.1899999999996</v>
      </c>
    </row>
    <row r="33" spans="3:47" ht="21" customHeight="1" thickBot="1">
      <c r="C33" s="27" t="s">
        <v>0</v>
      </c>
      <c r="D33" s="2" t="s">
        <v>1</v>
      </c>
      <c r="E33" s="2" t="s">
        <v>2</v>
      </c>
      <c r="F33" s="2" t="s">
        <v>3</v>
      </c>
      <c r="G33" s="2" t="s">
        <v>4</v>
      </c>
      <c r="H33" s="42" t="s">
        <v>5</v>
      </c>
      <c r="I33" s="40" t="s">
        <v>6</v>
      </c>
      <c r="J33" s="5" t="s">
        <v>7</v>
      </c>
      <c r="K33" s="5" t="s">
        <v>8</v>
      </c>
      <c r="L33" s="5" t="s">
        <v>6</v>
      </c>
      <c r="M33" s="5" t="s">
        <v>7</v>
      </c>
      <c r="N33" s="5" t="s">
        <v>8</v>
      </c>
      <c r="O33" s="7" t="s">
        <v>6</v>
      </c>
      <c r="P33" s="7" t="s">
        <v>7</v>
      </c>
      <c r="Q33" s="7" t="s">
        <v>8</v>
      </c>
      <c r="R33" s="13" t="s">
        <v>6</v>
      </c>
      <c r="S33" s="13" t="s">
        <v>7</v>
      </c>
      <c r="T33" s="13" t="s">
        <v>8</v>
      </c>
      <c r="U33" s="10" t="s">
        <v>6</v>
      </c>
      <c r="V33" s="10" t="s">
        <v>7</v>
      </c>
      <c r="W33" s="10" t="s">
        <v>8</v>
      </c>
      <c r="X33" s="7" t="s">
        <v>6</v>
      </c>
      <c r="Y33" s="7" t="s">
        <v>7</v>
      </c>
      <c r="Z33" s="7" t="s">
        <v>8</v>
      </c>
      <c r="AA33" s="13" t="s">
        <v>6</v>
      </c>
      <c r="AB33" s="13" t="s">
        <v>7</v>
      </c>
      <c r="AC33" s="13" t="s">
        <v>8</v>
      </c>
      <c r="AD33" s="8" t="s">
        <v>6</v>
      </c>
      <c r="AE33" s="8" t="s">
        <v>7</v>
      </c>
      <c r="AF33" s="8" t="s">
        <v>8</v>
      </c>
      <c r="AG33" s="15" t="s">
        <v>6</v>
      </c>
      <c r="AH33" s="15" t="s">
        <v>7</v>
      </c>
      <c r="AI33" s="15" t="s">
        <v>8</v>
      </c>
      <c r="AJ33" s="5" t="s">
        <v>6</v>
      </c>
      <c r="AK33" s="5" t="s">
        <v>7</v>
      </c>
      <c r="AL33" s="5" t="s">
        <v>8</v>
      </c>
      <c r="AM33" s="3" t="s">
        <v>6</v>
      </c>
      <c r="AN33" s="3" t="s">
        <v>7</v>
      </c>
      <c r="AO33" s="3" t="s">
        <v>8</v>
      </c>
      <c r="AP33" s="17" t="s">
        <v>6</v>
      </c>
      <c r="AQ33" s="17" t="s">
        <v>7</v>
      </c>
      <c r="AR33" s="17" t="s">
        <v>8</v>
      </c>
      <c r="AS33" s="22" t="s">
        <v>13</v>
      </c>
      <c r="AT33" s="20" t="s">
        <v>15</v>
      </c>
      <c r="AU33" s="100">
        <f>+AU34</f>
        <v>2865.1899999999996</v>
      </c>
    </row>
    <row r="34" spans="3:47" ht="15.75" customHeight="1" thickBot="1">
      <c r="C34" s="43">
        <v>8</v>
      </c>
      <c r="D34" s="46" t="s">
        <v>33</v>
      </c>
      <c r="E34" s="1" t="s">
        <v>20</v>
      </c>
      <c r="F34" s="1" t="s">
        <v>34</v>
      </c>
      <c r="G34" s="1">
        <v>1946</v>
      </c>
      <c r="H34" s="44">
        <f>(2012-G34)/2</f>
        <v>33</v>
      </c>
      <c r="I34" s="41">
        <v>5</v>
      </c>
      <c r="J34" s="6">
        <v>32</v>
      </c>
      <c r="K34" s="6">
        <v>11</v>
      </c>
      <c r="L34" s="6">
        <v>6</v>
      </c>
      <c r="M34" s="6">
        <v>55</v>
      </c>
      <c r="N34" s="6">
        <v>30</v>
      </c>
      <c r="O34" s="30">
        <v>11</v>
      </c>
      <c r="P34" s="30">
        <v>4</v>
      </c>
      <c r="Q34" s="30">
        <v>6</v>
      </c>
      <c r="R34" s="14">
        <v>2</v>
      </c>
      <c r="S34" s="14">
        <v>30</v>
      </c>
      <c r="T34" s="14">
        <v>23</v>
      </c>
      <c r="U34" s="11">
        <v>6</v>
      </c>
      <c r="V34" s="11">
        <v>20</v>
      </c>
      <c r="W34" s="11">
        <v>93</v>
      </c>
      <c r="X34" s="12">
        <v>10</v>
      </c>
      <c r="Y34" s="12">
        <v>99</v>
      </c>
      <c r="Z34" s="12">
        <v>3</v>
      </c>
      <c r="AA34" s="14">
        <v>3</v>
      </c>
      <c r="AB34" s="14">
        <v>2</v>
      </c>
      <c r="AC34" s="14">
        <v>18</v>
      </c>
      <c r="AD34" s="9">
        <v>7</v>
      </c>
      <c r="AE34" s="9">
        <v>3</v>
      </c>
      <c r="AF34" s="9">
        <v>18</v>
      </c>
      <c r="AG34" s="16">
        <v>9</v>
      </c>
      <c r="AH34" s="16">
        <v>31</v>
      </c>
      <c r="AI34" s="16">
        <v>58</v>
      </c>
      <c r="AJ34" s="6">
        <v>5</v>
      </c>
      <c r="AK34" s="6">
        <v>30</v>
      </c>
      <c r="AL34" s="6">
        <v>12</v>
      </c>
      <c r="AM34" s="4">
        <v>8</v>
      </c>
      <c r="AN34" s="4">
        <v>47</v>
      </c>
      <c r="AO34" s="4">
        <v>10</v>
      </c>
      <c r="AP34" s="18">
        <v>9</v>
      </c>
      <c r="AQ34" s="18">
        <v>26</v>
      </c>
      <c r="AR34" s="18">
        <v>18</v>
      </c>
      <c r="AS34" s="23">
        <f>+(I34*60+J34+K34/100)+(L34*60+M34+N34/100)+(O34*60+P34+Q34/100)+(R34*60+S34+T34/100)+(U34*60+V34+W34/100)+(X34*60+Y34+Z34/100)+(AA34*60+AB34+AC34/100)+(AD34*60+AE34+AF34/100)+(AG34*60+AH34+AI34/100)+(AJ34*60+AK34+AL34/100)+(AM34*60+AN34+AO34/100)+(AP34*60+AQ34+AR34/100)</f>
        <v>5242</v>
      </c>
      <c r="AT34" s="21">
        <f>+AS34-AT32</f>
        <v>3512.1400000000003</v>
      </c>
      <c r="AU34" s="51">
        <f>ABS(AS$4-AT34)</f>
        <v>2865.1899999999996</v>
      </c>
    </row>
    <row r="35" spans="3:47" ht="15" customHeight="1" thickBot="1">
      <c r="C35" s="54" t="s">
        <v>17</v>
      </c>
      <c r="D35" s="55"/>
      <c r="E35" s="55"/>
      <c r="F35" s="55"/>
      <c r="G35" s="55"/>
      <c r="H35" s="56"/>
      <c r="I35" s="67" t="s">
        <v>9</v>
      </c>
      <c r="J35" s="68"/>
      <c r="K35" s="68"/>
      <c r="L35" s="68"/>
      <c r="M35" s="68"/>
      <c r="N35" s="68"/>
      <c r="O35" s="68"/>
      <c r="P35" s="68"/>
      <c r="Q35" s="69"/>
      <c r="R35" s="67" t="s">
        <v>10</v>
      </c>
      <c r="S35" s="68"/>
      <c r="T35" s="68"/>
      <c r="U35" s="68"/>
      <c r="V35" s="68"/>
      <c r="W35" s="68"/>
      <c r="X35" s="68"/>
      <c r="Y35" s="68"/>
      <c r="Z35" s="69"/>
      <c r="AA35" s="67" t="s">
        <v>63</v>
      </c>
      <c r="AB35" s="68"/>
      <c r="AC35" s="68"/>
      <c r="AD35" s="68"/>
      <c r="AE35" s="68"/>
      <c r="AF35" s="68"/>
      <c r="AG35" s="68"/>
      <c r="AH35" s="68"/>
      <c r="AI35" s="69"/>
      <c r="AJ35" s="67" t="s">
        <v>11</v>
      </c>
      <c r="AK35" s="68"/>
      <c r="AL35" s="68"/>
      <c r="AM35" s="68"/>
      <c r="AN35" s="68"/>
      <c r="AO35" s="68"/>
      <c r="AP35" s="68"/>
      <c r="AQ35" s="68"/>
      <c r="AR35" s="69"/>
      <c r="AS35" s="24" t="s">
        <v>12</v>
      </c>
      <c r="AT35" s="97" t="s">
        <v>14</v>
      </c>
      <c r="AU35" s="96" t="s">
        <v>16</v>
      </c>
    </row>
    <row r="36" spans="3:47" ht="18" customHeight="1" thickBot="1">
      <c r="C36" s="57"/>
      <c r="D36" s="58"/>
      <c r="E36" s="58"/>
      <c r="F36" s="58"/>
      <c r="G36" s="58"/>
      <c r="H36" s="59"/>
      <c r="I36" s="60" t="s">
        <v>51</v>
      </c>
      <c r="J36" s="61"/>
      <c r="K36" s="62"/>
      <c r="L36" s="63" t="s">
        <v>52</v>
      </c>
      <c r="M36" s="61"/>
      <c r="N36" s="62"/>
      <c r="O36" s="64" t="s">
        <v>53</v>
      </c>
      <c r="P36" s="65"/>
      <c r="Q36" s="66"/>
      <c r="R36" s="70" t="s">
        <v>54</v>
      </c>
      <c r="S36" s="71"/>
      <c r="T36" s="72"/>
      <c r="U36" s="73" t="s">
        <v>55</v>
      </c>
      <c r="V36" s="74"/>
      <c r="W36" s="75"/>
      <c r="X36" s="64" t="s">
        <v>56</v>
      </c>
      <c r="Y36" s="65"/>
      <c r="Z36" s="66"/>
      <c r="AA36" s="70" t="s">
        <v>57</v>
      </c>
      <c r="AB36" s="71"/>
      <c r="AC36" s="72"/>
      <c r="AD36" s="76" t="s">
        <v>58</v>
      </c>
      <c r="AE36" s="77"/>
      <c r="AF36" s="78"/>
      <c r="AG36" s="79" t="s">
        <v>59</v>
      </c>
      <c r="AH36" s="80"/>
      <c r="AI36" s="81"/>
      <c r="AJ36" s="63" t="s">
        <v>60</v>
      </c>
      <c r="AK36" s="61"/>
      <c r="AL36" s="62"/>
      <c r="AM36" s="82" t="s">
        <v>61</v>
      </c>
      <c r="AN36" s="83"/>
      <c r="AO36" s="84"/>
      <c r="AP36" s="85" t="s">
        <v>62</v>
      </c>
      <c r="AQ36" s="86"/>
      <c r="AR36" s="87"/>
      <c r="AS36" s="25">
        <v>6377.33</v>
      </c>
      <c r="AT36" s="19">
        <f>+H38*AS38/100</f>
        <v>245.70219999999998</v>
      </c>
      <c r="AU36" s="95">
        <f>+AU38</f>
        <v>5958.9722</v>
      </c>
    </row>
    <row r="37" spans="3:47" ht="21" customHeight="1" thickBot="1">
      <c r="C37" s="27" t="s">
        <v>0</v>
      </c>
      <c r="D37" s="2" t="s">
        <v>1</v>
      </c>
      <c r="E37" s="2" t="s">
        <v>2</v>
      </c>
      <c r="F37" s="2" t="s">
        <v>3</v>
      </c>
      <c r="G37" s="2" t="s">
        <v>4</v>
      </c>
      <c r="H37" s="42" t="s">
        <v>5</v>
      </c>
      <c r="I37" s="40" t="s">
        <v>6</v>
      </c>
      <c r="J37" s="5" t="s">
        <v>7</v>
      </c>
      <c r="K37" s="5" t="s">
        <v>8</v>
      </c>
      <c r="L37" s="5" t="s">
        <v>6</v>
      </c>
      <c r="M37" s="5" t="s">
        <v>7</v>
      </c>
      <c r="N37" s="5" t="s">
        <v>8</v>
      </c>
      <c r="O37" s="7" t="s">
        <v>6</v>
      </c>
      <c r="P37" s="7" t="s">
        <v>7</v>
      </c>
      <c r="Q37" s="7" t="s">
        <v>8</v>
      </c>
      <c r="R37" s="13" t="s">
        <v>6</v>
      </c>
      <c r="S37" s="13" t="s">
        <v>7</v>
      </c>
      <c r="T37" s="13" t="s">
        <v>8</v>
      </c>
      <c r="U37" s="10" t="s">
        <v>6</v>
      </c>
      <c r="V37" s="10" t="s">
        <v>7</v>
      </c>
      <c r="W37" s="10" t="s">
        <v>8</v>
      </c>
      <c r="X37" s="7" t="s">
        <v>6</v>
      </c>
      <c r="Y37" s="7" t="s">
        <v>7</v>
      </c>
      <c r="Z37" s="7" t="s">
        <v>8</v>
      </c>
      <c r="AA37" s="13" t="s">
        <v>6</v>
      </c>
      <c r="AB37" s="13" t="s">
        <v>7</v>
      </c>
      <c r="AC37" s="13" t="s">
        <v>8</v>
      </c>
      <c r="AD37" s="8" t="s">
        <v>6</v>
      </c>
      <c r="AE37" s="8" t="s">
        <v>7</v>
      </c>
      <c r="AF37" s="8" t="s">
        <v>8</v>
      </c>
      <c r="AG37" s="15" t="s">
        <v>6</v>
      </c>
      <c r="AH37" s="15" t="s">
        <v>7</v>
      </c>
      <c r="AI37" s="15" t="s">
        <v>8</v>
      </c>
      <c r="AJ37" s="5" t="s">
        <v>6</v>
      </c>
      <c r="AK37" s="5" t="s">
        <v>7</v>
      </c>
      <c r="AL37" s="5" t="s">
        <v>8</v>
      </c>
      <c r="AM37" s="3" t="s">
        <v>6</v>
      </c>
      <c r="AN37" s="3" t="s">
        <v>7</v>
      </c>
      <c r="AO37" s="3" t="s">
        <v>8</v>
      </c>
      <c r="AP37" s="17" t="s">
        <v>6</v>
      </c>
      <c r="AQ37" s="17" t="s">
        <v>7</v>
      </c>
      <c r="AR37" s="17" t="s">
        <v>8</v>
      </c>
      <c r="AS37" s="22" t="s">
        <v>13</v>
      </c>
      <c r="AT37" s="20" t="s">
        <v>15</v>
      </c>
      <c r="AU37" s="100">
        <f>+AU38</f>
        <v>5958.9722</v>
      </c>
    </row>
    <row r="38" spans="2:47" ht="15.75" customHeight="1" thickBot="1">
      <c r="B38" s="121" t="s">
        <v>138</v>
      </c>
      <c r="C38" s="43">
        <v>9</v>
      </c>
      <c r="D38" s="46" t="s">
        <v>35</v>
      </c>
      <c r="E38" s="1" t="s">
        <v>20</v>
      </c>
      <c r="F38" s="1" t="s">
        <v>34</v>
      </c>
      <c r="G38" s="1">
        <v>1938</v>
      </c>
      <c r="H38" s="44">
        <f>(2012-G38)/2</f>
        <v>37</v>
      </c>
      <c r="I38" s="41"/>
      <c r="J38" s="6"/>
      <c r="K38" s="6"/>
      <c r="L38" s="6"/>
      <c r="M38" s="6"/>
      <c r="N38" s="6"/>
      <c r="O38" s="30">
        <v>11</v>
      </c>
      <c r="P38" s="30">
        <v>4</v>
      </c>
      <c r="Q38" s="30">
        <v>6</v>
      </c>
      <c r="R38" s="14"/>
      <c r="S38" s="14"/>
      <c r="T38" s="14"/>
      <c r="U38" s="11"/>
      <c r="V38" s="11"/>
      <c r="W38" s="11"/>
      <c r="X38" s="12"/>
      <c r="Y38" s="12"/>
      <c r="Z38" s="12"/>
      <c r="AA38" s="14"/>
      <c r="AB38" s="14"/>
      <c r="AC38" s="14"/>
      <c r="AD38" s="9"/>
      <c r="AE38" s="9"/>
      <c r="AF38" s="9"/>
      <c r="AG38" s="16"/>
      <c r="AH38" s="16"/>
      <c r="AI38" s="16"/>
      <c r="AJ38" s="6"/>
      <c r="AK38" s="6"/>
      <c r="AL38" s="6"/>
      <c r="AM38" s="4"/>
      <c r="AN38" s="4"/>
      <c r="AO38" s="4"/>
      <c r="AP38" s="18"/>
      <c r="AQ38" s="18"/>
      <c r="AR38" s="18"/>
      <c r="AS38" s="23">
        <f>+(I38*60+J38+K38/100)+(L38*60+M38+N38/100)+(O38*60+P38+Q38/100)+(R38*60+S38+T38/100)+(U38*60+V38+W38/100)+(X38*60+Y38+Z38/100)+(AA38*60+AB38+AC38/100)+(AD38*60+AE38+AF38/100)+(AG38*60+AH38+AI38/100)+(AJ38*60+AK38+AL38/100)+(AM38*60+AN38+AO38/100)+(AP38*60+AQ38+AR38/100)</f>
        <v>664.06</v>
      </c>
      <c r="AT38" s="21">
        <f>+AS38-AT36</f>
        <v>418.3578</v>
      </c>
      <c r="AU38" s="51">
        <f>ABS(AS$4-AT38)</f>
        <v>5958.9722</v>
      </c>
    </row>
    <row r="39" spans="3:47" ht="15" customHeight="1" thickBot="1">
      <c r="C39" s="54" t="s">
        <v>17</v>
      </c>
      <c r="D39" s="55"/>
      <c r="E39" s="55"/>
      <c r="F39" s="55"/>
      <c r="G39" s="55"/>
      <c r="H39" s="56"/>
      <c r="I39" s="67" t="s">
        <v>9</v>
      </c>
      <c r="J39" s="68"/>
      <c r="K39" s="68"/>
      <c r="L39" s="68"/>
      <c r="M39" s="68"/>
      <c r="N39" s="68"/>
      <c r="O39" s="68"/>
      <c r="P39" s="68"/>
      <c r="Q39" s="69"/>
      <c r="R39" s="67" t="s">
        <v>10</v>
      </c>
      <c r="S39" s="68"/>
      <c r="T39" s="68"/>
      <c r="U39" s="68"/>
      <c r="V39" s="68"/>
      <c r="W39" s="68"/>
      <c r="X39" s="68"/>
      <c r="Y39" s="68"/>
      <c r="Z39" s="69"/>
      <c r="AA39" s="67" t="s">
        <v>63</v>
      </c>
      <c r="AB39" s="68"/>
      <c r="AC39" s="68"/>
      <c r="AD39" s="68"/>
      <c r="AE39" s="68"/>
      <c r="AF39" s="68"/>
      <c r="AG39" s="68"/>
      <c r="AH39" s="68"/>
      <c r="AI39" s="69"/>
      <c r="AJ39" s="67" t="s">
        <v>11</v>
      </c>
      <c r="AK39" s="68"/>
      <c r="AL39" s="68"/>
      <c r="AM39" s="68"/>
      <c r="AN39" s="68"/>
      <c r="AO39" s="68"/>
      <c r="AP39" s="68"/>
      <c r="AQ39" s="68"/>
      <c r="AR39" s="69"/>
      <c r="AS39" s="24" t="s">
        <v>12</v>
      </c>
      <c r="AT39" s="97" t="s">
        <v>14</v>
      </c>
      <c r="AU39" s="96" t="s">
        <v>16</v>
      </c>
    </row>
    <row r="40" spans="3:47" ht="18" customHeight="1" thickBot="1">
      <c r="C40" s="57"/>
      <c r="D40" s="58"/>
      <c r="E40" s="58"/>
      <c r="F40" s="58"/>
      <c r="G40" s="58"/>
      <c r="H40" s="59"/>
      <c r="I40" s="60" t="s">
        <v>51</v>
      </c>
      <c r="J40" s="61"/>
      <c r="K40" s="62"/>
      <c r="L40" s="63" t="s">
        <v>52</v>
      </c>
      <c r="M40" s="61"/>
      <c r="N40" s="62"/>
      <c r="O40" s="64" t="s">
        <v>53</v>
      </c>
      <c r="P40" s="65"/>
      <c r="Q40" s="66"/>
      <c r="R40" s="70" t="s">
        <v>54</v>
      </c>
      <c r="S40" s="71"/>
      <c r="T40" s="72"/>
      <c r="U40" s="73" t="s">
        <v>55</v>
      </c>
      <c r="V40" s="74"/>
      <c r="W40" s="75"/>
      <c r="X40" s="64" t="s">
        <v>56</v>
      </c>
      <c r="Y40" s="65"/>
      <c r="Z40" s="66"/>
      <c r="AA40" s="70" t="s">
        <v>57</v>
      </c>
      <c r="AB40" s="71"/>
      <c r="AC40" s="72"/>
      <c r="AD40" s="76" t="s">
        <v>58</v>
      </c>
      <c r="AE40" s="77"/>
      <c r="AF40" s="78"/>
      <c r="AG40" s="79" t="s">
        <v>59</v>
      </c>
      <c r="AH40" s="80"/>
      <c r="AI40" s="81"/>
      <c r="AJ40" s="63" t="s">
        <v>60</v>
      </c>
      <c r="AK40" s="61"/>
      <c r="AL40" s="62"/>
      <c r="AM40" s="82" t="s">
        <v>61</v>
      </c>
      <c r="AN40" s="83"/>
      <c r="AO40" s="84"/>
      <c r="AP40" s="85" t="s">
        <v>62</v>
      </c>
      <c r="AQ40" s="86"/>
      <c r="AR40" s="87"/>
      <c r="AS40" s="25">
        <v>6377.33</v>
      </c>
      <c r="AT40" s="19">
        <f>+H42*AS42/100</f>
        <v>245.70219999999998</v>
      </c>
      <c r="AU40" s="95">
        <f>+AU42</f>
        <v>5958.9722</v>
      </c>
    </row>
    <row r="41" spans="3:47" ht="21" customHeight="1" thickBot="1">
      <c r="C41" s="27" t="s">
        <v>0</v>
      </c>
      <c r="D41" s="2" t="s">
        <v>1</v>
      </c>
      <c r="E41" s="2" t="s">
        <v>2</v>
      </c>
      <c r="F41" s="2" t="s">
        <v>3</v>
      </c>
      <c r="G41" s="2" t="s">
        <v>4</v>
      </c>
      <c r="H41" s="42" t="s">
        <v>5</v>
      </c>
      <c r="I41" s="40" t="s">
        <v>6</v>
      </c>
      <c r="J41" s="5" t="s">
        <v>7</v>
      </c>
      <c r="K41" s="5" t="s">
        <v>8</v>
      </c>
      <c r="L41" s="5" t="s">
        <v>6</v>
      </c>
      <c r="M41" s="5" t="s">
        <v>7</v>
      </c>
      <c r="N41" s="5" t="s">
        <v>8</v>
      </c>
      <c r="O41" s="7" t="s">
        <v>6</v>
      </c>
      <c r="P41" s="7" t="s">
        <v>7</v>
      </c>
      <c r="Q41" s="7" t="s">
        <v>8</v>
      </c>
      <c r="R41" s="13" t="s">
        <v>6</v>
      </c>
      <c r="S41" s="13" t="s">
        <v>7</v>
      </c>
      <c r="T41" s="13" t="s">
        <v>8</v>
      </c>
      <c r="U41" s="10" t="s">
        <v>6</v>
      </c>
      <c r="V41" s="10" t="s">
        <v>7</v>
      </c>
      <c r="W41" s="10" t="s">
        <v>8</v>
      </c>
      <c r="X41" s="7" t="s">
        <v>6</v>
      </c>
      <c r="Y41" s="7" t="s">
        <v>7</v>
      </c>
      <c r="Z41" s="7" t="s">
        <v>8</v>
      </c>
      <c r="AA41" s="13" t="s">
        <v>6</v>
      </c>
      <c r="AB41" s="13" t="s">
        <v>7</v>
      </c>
      <c r="AC41" s="13" t="s">
        <v>8</v>
      </c>
      <c r="AD41" s="8" t="s">
        <v>6</v>
      </c>
      <c r="AE41" s="8" t="s">
        <v>7</v>
      </c>
      <c r="AF41" s="8" t="s">
        <v>8</v>
      </c>
      <c r="AG41" s="15" t="s">
        <v>6</v>
      </c>
      <c r="AH41" s="15" t="s">
        <v>7</v>
      </c>
      <c r="AI41" s="15" t="s">
        <v>8</v>
      </c>
      <c r="AJ41" s="5" t="s">
        <v>6</v>
      </c>
      <c r="AK41" s="5" t="s">
        <v>7</v>
      </c>
      <c r="AL41" s="5" t="s">
        <v>8</v>
      </c>
      <c r="AM41" s="3" t="s">
        <v>6</v>
      </c>
      <c r="AN41" s="3" t="s">
        <v>7</v>
      </c>
      <c r="AO41" s="3" t="s">
        <v>8</v>
      </c>
      <c r="AP41" s="17" t="s">
        <v>6</v>
      </c>
      <c r="AQ41" s="17" t="s">
        <v>7</v>
      </c>
      <c r="AR41" s="17" t="s">
        <v>8</v>
      </c>
      <c r="AS41" s="22" t="s">
        <v>13</v>
      </c>
      <c r="AT41" s="20" t="s">
        <v>15</v>
      </c>
      <c r="AU41" s="100">
        <f>+AU42</f>
        <v>5958.9722</v>
      </c>
    </row>
    <row r="42" spans="2:47" ht="15.75" customHeight="1" thickBot="1">
      <c r="B42" s="121" t="s">
        <v>138</v>
      </c>
      <c r="C42" s="39">
        <v>10</v>
      </c>
      <c r="D42" s="46" t="s">
        <v>35</v>
      </c>
      <c r="E42" s="28" t="s">
        <v>20</v>
      </c>
      <c r="F42" s="28" t="s">
        <v>36</v>
      </c>
      <c r="G42" s="28">
        <v>1938</v>
      </c>
      <c r="H42" s="44">
        <f>(2012-G42)/2</f>
        <v>37</v>
      </c>
      <c r="I42" s="41"/>
      <c r="J42" s="6"/>
      <c r="K42" s="6"/>
      <c r="L42" s="6"/>
      <c r="M42" s="6"/>
      <c r="N42" s="6"/>
      <c r="O42" s="30">
        <v>11</v>
      </c>
      <c r="P42" s="30">
        <v>4</v>
      </c>
      <c r="Q42" s="30">
        <v>6</v>
      </c>
      <c r="R42" s="14"/>
      <c r="S42" s="14"/>
      <c r="T42" s="14"/>
      <c r="U42" s="11"/>
      <c r="V42" s="11"/>
      <c r="W42" s="11"/>
      <c r="X42" s="12"/>
      <c r="Y42" s="12"/>
      <c r="Z42" s="12"/>
      <c r="AA42" s="14"/>
      <c r="AB42" s="14"/>
      <c r="AC42" s="14"/>
      <c r="AD42" s="9"/>
      <c r="AE42" s="9"/>
      <c r="AF42" s="9"/>
      <c r="AG42" s="16"/>
      <c r="AH42" s="16"/>
      <c r="AI42" s="16"/>
      <c r="AJ42" s="6"/>
      <c r="AK42" s="6"/>
      <c r="AL42" s="6"/>
      <c r="AM42" s="4"/>
      <c r="AN42" s="4"/>
      <c r="AO42" s="4"/>
      <c r="AP42" s="18"/>
      <c r="AQ42" s="18"/>
      <c r="AR42" s="18"/>
      <c r="AS42" s="23">
        <f>+(I42*60+J42+K42/100)+(L42*60+M42+N42/100)+(O42*60+P42+Q42/100)+(R42*60+S42+T42/100)+(U42*60+V42+W42/100)+(X42*60+Y42+Z42/100)+(AA42*60+AB42+AC42/100)+(AD42*60+AE42+AF42/100)+(AG42*60+AH42+AI42/100)+(AJ42*60+AK42+AL42/100)+(AM42*60+AN42+AO42/100)+(AP42*60+AQ42+AR42/100)</f>
        <v>664.06</v>
      </c>
      <c r="AT42" s="21">
        <f>+AS42-AT40</f>
        <v>418.3578</v>
      </c>
      <c r="AU42" s="51">
        <f>ABS(AS$4-AT42)</f>
        <v>5958.9722</v>
      </c>
    </row>
    <row r="43" spans="3:47" ht="15" customHeight="1" thickBot="1">
      <c r="C43" s="54" t="s">
        <v>17</v>
      </c>
      <c r="D43" s="55"/>
      <c r="E43" s="55"/>
      <c r="F43" s="55"/>
      <c r="G43" s="55"/>
      <c r="H43" s="56"/>
      <c r="I43" s="67" t="s">
        <v>9</v>
      </c>
      <c r="J43" s="68"/>
      <c r="K43" s="68"/>
      <c r="L43" s="68"/>
      <c r="M43" s="68"/>
      <c r="N43" s="68"/>
      <c r="O43" s="68"/>
      <c r="P43" s="68"/>
      <c r="Q43" s="69"/>
      <c r="R43" s="67" t="s">
        <v>10</v>
      </c>
      <c r="S43" s="68"/>
      <c r="T43" s="68"/>
      <c r="U43" s="68"/>
      <c r="V43" s="68"/>
      <c r="W43" s="68"/>
      <c r="X43" s="68"/>
      <c r="Y43" s="68"/>
      <c r="Z43" s="69"/>
      <c r="AA43" s="67" t="s">
        <v>63</v>
      </c>
      <c r="AB43" s="68"/>
      <c r="AC43" s="68"/>
      <c r="AD43" s="68"/>
      <c r="AE43" s="68"/>
      <c r="AF43" s="68"/>
      <c r="AG43" s="68"/>
      <c r="AH43" s="68"/>
      <c r="AI43" s="69"/>
      <c r="AJ43" s="67" t="s">
        <v>11</v>
      </c>
      <c r="AK43" s="68"/>
      <c r="AL43" s="68"/>
      <c r="AM43" s="68"/>
      <c r="AN43" s="68"/>
      <c r="AO43" s="68"/>
      <c r="AP43" s="68"/>
      <c r="AQ43" s="68"/>
      <c r="AR43" s="69"/>
      <c r="AS43" s="24" t="s">
        <v>12</v>
      </c>
      <c r="AT43" s="97" t="s">
        <v>14</v>
      </c>
      <c r="AU43" s="96" t="s">
        <v>16</v>
      </c>
    </row>
    <row r="44" spans="3:47" ht="18" customHeight="1" thickBot="1">
      <c r="C44" s="57"/>
      <c r="D44" s="58"/>
      <c r="E44" s="58"/>
      <c r="F44" s="58"/>
      <c r="G44" s="58"/>
      <c r="H44" s="59"/>
      <c r="I44" s="60" t="s">
        <v>51</v>
      </c>
      <c r="J44" s="61"/>
      <c r="K44" s="62"/>
      <c r="L44" s="63" t="s">
        <v>52</v>
      </c>
      <c r="M44" s="61"/>
      <c r="N44" s="62"/>
      <c r="O44" s="64" t="s">
        <v>53</v>
      </c>
      <c r="P44" s="65"/>
      <c r="Q44" s="66"/>
      <c r="R44" s="70" t="s">
        <v>54</v>
      </c>
      <c r="S44" s="71"/>
      <c r="T44" s="72"/>
      <c r="U44" s="73" t="s">
        <v>55</v>
      </c>
      <c r="V44" s="74"/>
      <c r="W44" s="75"/>
      <c r="X44" s="64" t="s">
        <v>56</v>
      </c>
      <c r="Y44" s="65"/>
      <c r="Z44" s="66"/>
      <c r="AA44" s="70" t="s">
        <v>57</v>
      </c>
      <c r="AB44" s="71"/>
      <c r="AC44" s="72"/>
      <c r="AD44" s="76" t="s">
        <v>58</v>
      </c>
      <c r="AE44" s="77"/>
      <c r="AF44" s="78"/>
      <c r="AG44" s="79" t="s">
        <v>59</v>
      </c>
      <c r="AH44" s="80"/>
      <c r="AI44" s="81"/>
      <c r="AJ44" s="63" t="s">
        <v>60</v>
      </c>
      <c r="AK44" s="61"/>
      <c r="AL44" s="62"/>
      <c r="AM44" s="82" t="s">
        <v>61</v>
      </c>
      <c r="AN44" s="83"/>
      <c r="AO44" s="84"/>
      <c r="AP44" s="85" t="s">
        <v>62</v>
      </c>
      <c r="AQ44" s="86"/>
      <c r="AR44" s="87"/>
      <c r="AS44" s="25">
        <v>6377.33</v>
      </c>
      <c r="AT44" s="19">
        <f>+H46*AS46/100</f>
        <v>1735.6157500000002</v>
      </c>
      <c r="AU44" s="95">
        <f>+AU45</f>
        <v>1801.61575</v>
      </c>
    </row>
    <row r="45" spans="3:47" ht="21" customHeight="1" thickBot="1">
      <c r="C45" s="27" t="s">
        <v>0</v>
      </c>
      <c r="D45" s="2" t="s">
        <v>1</v>
      </c>
      <c r="E45" s="2" t="s">
        <v>2</v>
      </c>
      <c r="F45" s="2" t="s">
        <v>3</v>
      </c>
      <c r="G45" s="2" t="s">
        <v>4</v>
      </c>
      <c r="H45" s="42" t="s">
        <v>5</v>
      </c>
      <c r="I45" s="40" t="s">
        <v>6</v>
      </c>
      <c r="J45" s="5" t="s">
        <v>7</v>
      </c>
      <c r="K45" s="5" t="s">
        <v>8</v>
      </c>
      <c r="L45" s="5" t="s">
        <v>6</v>
      </c>
      <c r="M45" s="5" t="s">
        <v>7</v>
      </c>
      <c r="N45" s="5" t="s">
        <v>8</v>
      </c>
      <c r="O45" s="7" t="s">
        <v>6</v>
      </c>
      <c r="P45" s="7" t="s">
        <v>7</v>
      </c>
      <c r="Q45" s="7" t="s">
        <v>8</v>
      </c>
      <c r="R45" s="13" t="s">
        <v>6</v>
      </c>
      <c r="S45" s="13" t="s">
        <v>7</v>
      </c>
      <c r="T45" s="13" t="s">
        <v>8</v>
      </c>
      <c r="U45" s="10" t="s">
        <v>6</v>
      </c>
      <c r="V45" s="10" t="s">
        <v>7</v>
      </c>
      <c r="W45" s="10" t="s">
        <v>8</v>
      </c>
      <c r="X45" s="7" t="s">
        <v>6</v>
      </c>
      <c r="Y45" s="7" t="s">
        <v>7</v>
      </c>
      <c r="Z45" s="7" t="s">
        <v>8</v>
      </c>
      <c r="AA45" s="13" t="s">
        <v>6</v>
      </c>
      <c r="AB45" s="13" t="s">
        <v>7</v>
      </c>
      <c r="AC45" s="13" t="s">
        <v>8</v>
      </c>
      <c r="AD45" s="8" t="s">
        <v>6</v>
      </c>
      <c r="AE45" s="8" t="s">
        <v>7</v>
      </c>
      <c r="AF45" s="8" t="s">
        <v>8</v>
      </c>
      <c r="AG45" s="15" t="s">
        <v>6</v>
      </c>
      <c r="AH45" s="15" t="s">
        <v>7</v>
      </c>
      <c r="AI45" s="15" t="s">
        <v>8</v>
      </c>
      <c r="AJ45" s="5" t="s">
        <v>6</v>
      </c>
      <c r="AK45" s="5" t="s">
        <v>7</v>
      </c>
      <c r="AL45" s="5" t="s">
        <v>8</v>
      </c>
      <c r="AM45" s="3" t="s">
        <v>6</v>
      </c>
      <c r="AN45" s="3" t="s">
        <v>7</v>
      </c>
      <c r="AO45" s="3" t="s">
        <v>8</v>
      </c>
      <c r="AP45" s="17" t="s">
        <v>6</v>
      </c>
      <c r="AQ45" s="17" t="s">
        <v>7</v>
      </c>
      <c r="AR45" s="17" t="s">
        <v>8</v>
      </c>
      <c r="AS45" s="22" t="s">
        <v>13</v>
      </c>
      <c r="AT45" s="20" t="s">
        <v>15</v>
      </c>
      <c r="AU45" s="100">
        <f>+AU46</f>
        <v>1801.61575</v>
      </c>
    </row>
    <row r="46" spans="3:47" ht="15" customHeight="1" thickBot="1">
      <c r="C46" s="39">
        <v>11</v>
      </c>
      <c r="D46" s="47" t="s">
        <v>38</v>
      </c>
      <c r="E46" s="28" t="s">
        <v>37</v>
      </c>
      <c r="F46" s="28" t="s">
        <v>39</v>
      </c>
      <c r="G46" s="28">
        <v>1957</v>
      </c>
      <c r="H46" s="44">
        <f>(2012-G46)/2</f>
        <v>27.5</v>
      </c>
      <c r="I46" s="41">
        <v>6</v>
      </c>
      <c r="J46" s="6">
        <v>55</v>
      </c>
      <c r="K46" s="6">
        <v>23</v>
      </c>
      <c r="L46" s="6">
        <v>9</v>
      </c>
      <c r="M46" s="6">
        <v>4</v>
      </c>
      <c r="N46" s="6">
        <v>26</v>
      </c>
      <c r="O46" s="30">
        <v>11</v>
      </c>
      <c r="P46" s="30">
        <v>4</v>
      </c>
      <c r="Q46" s="30">
        <v>6</v>
      </c>
      <c r="R46" s="14">
        <v>2</v>
      </c>
      <c r="S46" s="14">
        <v>44</v>
      </c>
      <c r="T46" s="14">
        <v>89</v>
      </c>
      <c r="U46" s="11">
        <v>8</v>
      </c>
      <c r="V46" s="11">
        <v>47</v>
      </c>
      <c r="W46" s="11">
        <v>5</v>
      </c>
      <c r="X46" s="12">
        <v>12</v>
      </c>
      <c r="Y46" s="12">
        <v>45</v>
      </c>
      <c r="Z46" s="12">
        <v>65</v>
      </c>
      <c r="AA46" s="14">
        <v>4</v>
      </c>
      <c r="AB46" s="14">
        <v>2</v>
      </c>
      <c r="AC46" s="14">
        <v>48</v>
      </c>
      <c r="AD46" s="9">
        <v>9</v>
      </c>
      <c r="AE46" s="9">
        <v>18</v>
      </c>
      <c r="AF46" s="9">
        <v>89</v>
      </c>
      <c r="AG46" s="16">
        <v>11</v>
      </c>
      <c r="AH46" s="16">
        <v>9</v>
      </c>
      <c r="AI46" s="16">
        <v>86</v>
      </c>
      <c r="AJ46" s="6">
        <v>5</v>
      </c>
      <c r="AK46" s="6">
        <v>45</v>
      </c>
      <c r="AL46" s="6">
        <v>71</v>
      </c>
      <c r="AM46" s="4">
        <v>10</v>
      </c>
      <c r="AN46" s="4">
        <v>21</v>
      </c>
      <c r="AO46" s="4">
        <v>16</v>
      </c>
      <c r="AP46" s="18">
        <v>13</v>
      </c>
      <c r="AQ46" s="18">
        <v>12</v>
      </c>
      <c r="AR46" s="18">
        <v>9</v>
      </c>
      <c r="AS46" s="23">
        <f>+(I46*60+J46+K46/100)+(L46*60+M46+N46/100)+(O46*60+P46+Q46/100)+(R46*60+S46+T46/100)+(U46*60+V46+W46/100)+(X46*60+Y46+Z46/100)+(AA46*60+AB46+AC46/100)+(AD46*60+AE46+AF46/100)+(AG46*60+AH46+AI46/100)+(AJ46*60+AK46+AL46/100)+(AM46*60+AN46+AO46/100)+(AP46*60+AQ46+AR46/100)</f>
        <v>6311.33</v>
      </c>
      <c r="AT46" s="21">
        <f>+AS46-AT44</f>
        <v>4575.71425</v>
      </c>
      <c r="AU46" s="51">
        <f>ABS(AS$4-AT46)</f>
        <v>1801.61575</v>
      </c>
    </row>
    <row r="47" spans="3:47" ht="15" customHeight="1" thickBot="1">
      <c r="C47" s="54" t="s">
        <v>17</v>
      </c>
      <c r="D47" s="55"/>
      <c r="E47" s="55"/>
      <c r="F47" s="55"/>
      <c r="G47" s="55"/>
      <c r="H47" s="56"/>
      <c r="I47" s="67" t="s">
        <v>9</v>
      </c>
      <c r="J47" s="68"/>
      <c r="K47" s="68"/>
      <c r="L47" s="68"/>
      <c r="M47" s="68"/>
      <c r="N47" s="68"/>
      <c r="O47" s="68"/>
      <c r="P47" s="68"/>
      <c r="Q47" s="69"/>
      <c r="R47" s="67" t="s">
        <v>10</v>
      </c>
      <c r="S47" s="68"/>
      <c r="T47" s="68"/>
      <c r="U47" s="68"/>
      <c r="V47" s="68"/>
      <c r="W47" s="68"/>
      <c r="X47" s="68"/>
      <c r="Y47" s="68"/>
      <c r="Z47" s="69"/>
      <c r="AA47" s="67" t="s">
        <v>63</v>
      </c>
      <c r="AB47" s="68"/>
      <c r="AC47" s="68"/>
      <c r="AD47" s="68"/>
      <c r="AE47" s="68"/>
      <c r="AF47" s="68"/>
      <c r="AG47" s="68"/>
      <c r="AH47" s="68"/>
      <c r="AI47" s="69"/>
      <c r="AJ47" s="67" t="s">
        <v>11</v>
      </c>
      <c r="AK47" s="68"/>
      <c r="AL47" s="68"/>
      <c r="AM47" s="68"/>
      <c r="AN47" s="68"/>
      <c r="AO47" s="68"/>
      <c r="AP47" s="68"/>
      <c r="AQ47" s="68"/>
      <c r="AR47" s="69"/>
      <c r="AS47" s="24" t="s">
        <v>12</v>
      </c>
      <c r="AT47" s="97" t="s">
        <v>14</v>
      </c>
      <c r="AU47" s="96" t="s">
        <v>16</v>
      </c>
    </row>
    <row r="48" spans="3:47" ht="18" customHeight="1" thickBot="1">
      <c r="C48" s="57"/>
      <c r="D48" s="58"/>
      <c r="E48" s="58"/>
      <c r="F48" s="58"/>
      <c r="G48" s="58"/>
      <c r="H48" s="59"/>
      <c r="I48" s="60" t="s">
        <v>51</v>
      </c>
      <c r="J48" s="61"/>
      <c r="K48" s="62"/>
      <c r="L48" s="63" t="s">
        <v>52</v>
      </c>
      <c r="M48" s="61"/>
      <c r="N48" s="62"/>
      <c r="O48" s="64" t="s">
        <v>53</v>
      </c>
      <c r="P48" s="65"/>
      <c r="Q48" s="66"/>
      <c r="R48" s="70" t="s">
        <v>54</v>
      </c>
      <c r="S48" s="71"/>
      <c r="T48" s="72"/>
      <c r="U48" s="73" t="s">
        <v>55</v>
      </c>
      <c r="V48" s="75"/>
      <c r="X48" s="64" t="s">
        <v>56</v>
      </c>
      <c r="Y48" s="65"/>
      <c r="Z48" s="66"/>
      <c r="AA48" s="70" t="s">
        <v>57</v>
      </c>
      <c r="AB48" s="71"/>
      <c r="AC48" s="72"/>
      <c r="AD48" s="76" t="s">
        <v>58</v>
      </c>
      <c r="AE48" s="77"/>
      <c r="AF48" s="78"/>
      <c r="AG48" s="79" t="s">
        <v>59</v>
      </c>
      <c r="AH48" s="80"/>
      <c r="AI48" s="81"/>
      <c r="AJ48" s="63" t="s">
        <v>60</v>
      </c>
      <c r="AK48" s="61"/>
      <c r="AL48" s="62"/>
      <c r="AM48" s="82" t="s">
        <v>61</v>
      </c>
      <c r="AN48" s="83"/>
      <c r="AO48" s="84"/>
      <c r="AP48" s="85" t="s">
        <v>62</v>
      </c>
      <c r="AQ48" s="86"/>
      <c r="AR48" s="87"/>
      <c r="AS48" s="25">
        <v>6377.33</v>
      </c>
      <c r="AT48" s="19">
        <f>+H50*AS50/100</f>
        <v>1413.0348999999999</v>
      </c>
      <c r="AU48" s="95">
        <f>+AU50</f>
        <v>1646.7348999999995</v>
      </c>
    </row>
    <row r="49" spans="3:47" ht="21" customHeight="1" thickBot="1">
      <c r="C49" s="27" t="s">
        <v>0</v>
      </c>
      <c r="D49" s="2" t="s">
        <v>1</v>
      </c>
      <c r="E49" s="2" t="s">
        <v>2</v>
      </c>
      <c r="F49" s="2" t="s">
        <v>3</v>
      </c>
      <c r="G49" s="2" t="s">
        <v>4</v>
      </c>
      <c r="H49" s="42" t="s">
        <v>5</v>
      </c>
      <c r="I49" s="40" t="s">
        <v>6</v>
      </c>
      <c r="J49" s="5" t="s">
        <v>7</v>
      </c>
      <c r="K49" s="5" t="s">
        <v>8</v>
      </c>
      <c r="L49" s="5" t="s">
        <v>6</v>
      </c>
      <c r="M49" s="5" t="s">
        <v>7</v>
      </c>
      <c r="N49" s="5" t="s">
        <v>8</v>
      </c>
      <c r="O49" s="7" t="s">
        <v>6</v>
      </c>
      <c r="P49" s="7" t="s">
        <v>7</v>
      </c>
      <c r="Q49" s="7" t="s">
        <v>8</v>
      </c>
      <c r="R49" s="13" t="s">
        <v>6</v>
      </c>
      <c r="S49" s="13" t="s">
        <v>7</v>
      </c>
      <c r="T49" s="13" t="s">
        <v>8</v>
      </c>
      <c r="U49" s="10" t="s">
        <v>6</v>
      </c>
      <c r="V49" s="10" t="s">
        <v>7</v>
      </c>
      <c r="W49" s="10" t="s">
        <v>8</v>
      </c>
      <c r="X49" s="7" t="s">
        <v>6</v>
      </c>
      <c r="Y49" s="7" t="s">
        <v>7</v>
      </c>
      <c r="Z49" s="7" t="s">
        <v>8</v>
      </c>
      <c r="AA49" s="13" t="s">
        <v>6</v>
      </c>
      <c r="AB49" s="13" t="s">
        <v>7</v>
      </c>
      <c r="AC49" s="13" t="s">
        <v>8</v>
      </c>
      <c r="AD49" s="8" t="s">
        <v>6</v>
      </c>
      <c r="AE49" s="8" t="s">
        <v>7</v>
      </c>
      <c r="AF49" s="8" t="s">
        <v>8</v>
      </c>
      <c r="AG49" s="15" t="s">
        <v>6</v>
      </c>
      <c r="AH49" s="15" t="s">
        <v>7</v>
      </c>
      <c r="AI49" s="15" t="s">
        <v>8</v>
      </c>
      <c r="AJ49" s="5" t="s">
        <v>6</v>
      </c>
      <c r="AK49" s="5" t="s">
        <v>7</v>
      </c>
      <c r="AL49" s="5" t="s">
        <v>8</v>
      </c>
      <c r="AM49" s="3" t="s">
        <v>6</v>
      </c>
      <c r="AN49" s="3" t="s">
        <v>7</v>
      </c>
      <c r="AO49" s="3" t="s">
        <v>8</v>
      </c>
      <c r="AP49" s="17" t="s">
        <v>6</v>
      </c>
      <c r="AQ49" s="17" t="s">
        <v>7</v>
      </c>
      <c r="AR49" s="17" t="s">
        <v>8</v>
      </c>
      <c r="AS49" s="22" t="s">
        <v>13</v>
      </c>
      <c r="AT49" s="20" t="s">
        <v>15</v>
      </c>
      <c r="AU49" s="100">
        <f>+AU50</f>
        <v>1646.7348999999995</v>
      </c>
    </row>
    <row r="50" spans="3:47" ht="15.75" customHeight="1" thickBot="1">
      <c r="C50" s="39">
        <v>12</v>
      </c>
      <c r="D50" s="47" t="s">
        <v>41</v>
      </c>
      <c r="E50" s="28" t="s">
        <v>37</v>
      </c>
      <c r="F50" s="49" t="s">
        <v>40</v>
      </c>
      <c r="G50" s="28">
        <v>1966</v>
      </c>
      <c r="H50" s="44">
        <f>(2012-G50)/2</f>
        <v>23</v>
      </c>
      <c r="I50" s="41">
        <v>6</v>
      </c>
      <c r="J50" s="6">
        <v>6</v>
      </c>
      <c r="K50" s="6">
        <v>88</v>
      </c>
      <c r="L50" s="6">
        <v>8</v>
      </c>
      <c r="M50" s="6">
        <v>15</v>
      </c>
      <c r="N50" s="6">
        <v>72</v>
      </c>
      <c r="O50" s="30">
        <v>11</v>
      </c>
      <c r="P50" s="30">
        <v>4</v>
      </c>
      <c r="Q50" s="30">
        <v>6</v>
      </c>
      <c r="R50" s="14">
        <v>3</v>
      </c>
      <c r="S50" s="14">
        <v>1</v>
      </c>
      <c r="T50" s="14">
        <v>12</v>
      </c>
      <c r="U50" s="11">
        <v>8</v>
      </c>
      <c r="V50" s="11">
        <v>39</v>
      </c>
      <c r="W50" s="11">
        <v>79</v>
      </c>
      <c r="X50" s="12">
        <v>12</v>
      </c>
      <c r="Y50" s="12">
        <v>54</v>
      </c>
      <c r="Z50" s="12">
        <v>85</v>
      </c>
      <c r="AA50" s="14">
        <v>3</v>
      </c>
      <c r="AB50" s="14">
        <v>51</v>
      </c>
      <c r="AC50" s="14">
        <v>57</v>
      </c>
      <c r="AD50" s="9">
        <v>8</v>
      </c>
      <c r="AE50" s="9">
        <v>51</v>
      </c>
      <c r="AF50" s="9">
        <v>22</v>
      </c>
      <c r="AG50" s="16">
        <v>11</v>
      </c>
      <c r="AH50" s="16">
        <v>19</v>
      </c>
      <c r="AI50" s="16">
        <v>45</v>
      </c>
      <c r="AJ50" s="6">
        <v>5</v>
      </c>
      <c r="AK50" s="6">
        <v>41</v>
      </c>
      <c r="AL50" s="6">
        <v>55</v>
      </c>
      <c r="AM50" s="4">
        <v>9</v>
      </c>
      <c r="AN50" s="4">
        <v>58</v>
      </c>
      <c r="AO50" s="4">
        <v>5</v>
      </c>
      <c r="AP50" s="18">
        <v>12</v>
      </c>
      <c r="AQ50" s="18">
        <v>39</v>
      </c>
      <c r="AR50" s="18">
        <v>37</v>
      </c>
      <c r="AS50" s="23">
        <f>+(I50*60+J50+K50/100)+(L50*60+M50+N50/100)+(O50*60+P50+Q50/100)+(R50*60+S50+T50/100)+(U50*60+V50+W50/100)+(X50*60+Y50+Z50/100)+(AA50*60+AB50+AC50/100)+(AD50*60+AE50+AF50/100)+(AG50*60+AH50+AI50/100)+(AJ50*60+AK50+AL50/100)+(AM50*60+AN50+AO50/100)+(AP50*60+AQ50+AR50/100)</f>
        <v>6143.63</v>
      </c>
      <c r="AT50" s="21">
        <f>+AS50-AT48</f>
        <v>4730.5951000000005</v>
      </c>
      <c r="AU50" s="51">
        <f>ABS(AS$4-AT50)</f>
        <v>1646.7348999999995</v>
      </c>
    </row>
    <row r="51" spans="3:47" ht="15" customHeight="1" thickBot="1">
      <c r="C51" s="54" t="s">
        <v>17</v>
      </c>
      <c r="D51" s="55"/>
      <c r="E51" s="55"/>
      <c r="F51" s="55"/>
      <c r="G51" s="55"/>
      <c r="H51" s="56"/>
      <c r="I51" s="67" t="s">
        <v>9</v>
      </c>
      <c r="J51" s="68"/>
      <c r="K51" s="68"/>
      <c r="L51" s="68"/>
      <c r="M51" s="68"/>
      <c r="N51" s="68"/>
      <c r="O51" s="68"/>
      <c r="P51" s="68"/>
      <c r="Q51" s="69"/>
      <c r="R51" s="67" t="s">
        <v>10</v>
      </c>
      <c r="S51" s="68"/>
      <c r="T51" s="68"/>
      <c r="U51" s="68"/>
      <c r="V51" s="68"/>
      <c r="W51" s="68"/>
      <c r="X51" s="68"/>
      <c r="Y51" s="68"/>
      <c r="Z51" s="69"/>
      <c r="AA51" s="67" t="s">
        <v>63</v>
      </c>
      <c r="AB51" s="68"/>
      <c r="AC51" s="68"/>
      <c r="AD51" s="68"/>
      <c r="AE51" s="68"/>
      <c r="AF51" s="68"/>
      <c r="AG51" s="68"/>
      <c r="AH51" s="68"/>
      <c r="AI51" s="69"/>
      <c r="AJ51" s="67" t="s">
        <v>11</v>
      </c>
      <c r="AK51" s="68"/>
      <c r="AL51" s="68"/>
      <c r="AM51" s="68"/>
      <c r="AN51" s="68"/>
      <c r="AO51" s="68"/>
      <c r="AP51" s="68"/>
      <c r="AQ51" s="68"/>
      <c r="AR51" s="69"/>
      <c r="AS51" s="24" t="s">
        <v>12</v>
      </c>
      <c r="AT51" s="97" t="s">
        <v>14</v>
      </c>
      <c r="AU51" s="96" t="s">
        <v>16</v>
      </c>
    </row>
    <row r="52" spans="3:47" ht="18" customHeight="1" thickBot="1">
      <c r="C52" s="57"/>
      <c r="D52" s="58"/>
      <c r="E52" s="58"/>
      <c r="F52" s="58"/>
      <c r="G52" s="58"/>
      <c r="H52" s="59"/>
      <c r="I52" s="60" t="s">
        <v>51</v>
      </c>
      <c r="J52" s="61"/>
      <c r="K52" s="62"/>
      <c r="L52" s="63" t="s">
        <v>52</v>
      </c>
      <c r="M52" s="61"/>
      <c r="N52" s="62"/>
      <c r="O52" s="64" t="s">
        <v>53</v>
      </c>
      <c r="P52" s="65"/>
      <c r="Q52" s="66"/>
      <c r="R52" s="70" t="s">
        <v>54</v>
      </c>
      <c r="S52" s="71"/>
      <c r="T52" s="72"/>
      <c r="U52" s="73" t="s">
        <v>55</v>
      </c>
      <c r="V52" s="74"/>
      <c r="W52" s="75"/>
      <c r="X52" s="64" t="s">
        <v>56</v>
      </c>
      <c r="Y52" s="65"/>
      <c r="Z52" s="66"/>
      <c r="AA52" s="70" t="s">
        <v>57</v>
      </c>
      <c r="AB52" s="71"/>
      <c r="AC52" s="72"/>
      <c r="AD52" s="76" t="s">
        <v>58</v>
      </c>
      <c r="AE52" s="77"/>
      <c r="AF52" s="78"/>
      <c r="AG52" s="79" t="s">
        <v>59</v>
      </c>
      <c r="AH52" s="80"/>
      <c r="AI52" s="81"/>
      <c r="AJ52" s="63" t="s">
        <v>60</v>
      </c>
      <c r="AK52" s="61"/>
      <c r="AL52" s="62"/>
      <c r="AM52" s="82" t="s">
        <v>61</v>
      </c>
      <c r="AN52" s="83"/>
      <c r="AO52" s="84"/>
      <c r="AP52" s="85" t="s">
        <v>62</v>
      </c>
      <c r="AQ52" s="86"/>
      <c r="AR52" s="87"/>
      <c r="AS52" s="25">
        <v>6377.33</v>
      </c>
      <c r="AT52" s="19">
        <f>+H54*AS54/100</f>
        <v>1400.90625</v>
      </c>
      <c r="AU52" s="95">
        <f>+AU53</f>
        <v>1551.98625</v>
      </c>
    </row>
    <row r="53" spans="3:47" ht="21" customHeight="1" thickBot="1">
      <c r="C53" s="27" t="s">
        <v>0</v>
      </c>
      <c r="D53" s="2" t="s">
        <v>1</v>
      </c>
      <c r="E53" s="2" t="s">
        <v>2</v>
      </c>
      <c r="F53" s="2" t="s">
        <v>3</v>
      </c>
      <c r="G53" s="2" t="s">
        <v>4</v>
      </c>
      <c r="H53" s="42" t="s">
        <v>5</v>
      </c>
      <c r="I53" s="40" t="s">
        <v>6</v>
      </c>
      <c r="J53" s="5" t="s">
        <v>7</v>
      </c>
      <c r="K53" s="5" t="s">
        <v>8</v>
      </c>
      <c r="L53" s="5" t="s">
        <v>6</v>
      </c>
      <c r="M53" s="5" t="s">
        <v>7</v>
      </c>
      <c r="N53" s="5" t="s">
        <v>8</v>
      </c>
      <c r="O53" s="7" t="s">
        <v>6</v>
      </c>
      <c r="P53" s="7" t="s">
        <v>7</v>
      </c>
      <c r="Q53" s="7" t="s">
        <v>8</v>
      </c>
      <c r="R53" s="13" t="s">
        <v>6</v>
      </c>
      <c r="S53" s="13" t="s">
        <v>7</v>
      </c>
      <c r="T53" s="13" t="s">
        <v>8</v>
      </c>
      <c r="U53" s="10" t="s">
        <v>6</v>
      </c>
      <c r="V53" s="10" t="s">
        <v>7</v>
      </c>
      <c r="W53" s="10" t="s">
        <v>8</v>
      </c>
      <c r="X53" s="7" t="s">
        <v>6</v>
      </c>
      <c r="Y53" s="7" t="s">
        <v>7</v>
      </c>
      <c r="Z53" s="7" t="s">
        <v>8</v>
      </c>
      <c r="AA53" s="13" t="s">
        <v>6</v>
      </c>
      <c r="AB53" s="13" t="s">
        <v>7</v>
      </c>
      <c r="AC53" s="13" t="s">
        <v>8</v>
      </c>
      <c r="AD53" s="8" t="s">
        <v>6</v>
      </c>
      <c r="AE53" s="8" t="s">
        <v>7</v>
      </c>
      <c r="AF53" s="8" t="s">
        <v>8</v>
      </c>
      <c r="AG53" s="15" t="s">
        <v>6</v>
      </c>
      <c r="AH53" s="15" t="s">
        <v>7</v>
      </c>
      <c r="AI53" s="15" t="s">
        <v>8</v>
      </c>
      <c r="AJ53" s="5" t="s">
        <v>6</v>
      </c>
      <c r="AK53" s="5" t="s">
        <v>7</v>
      </c>
      <c r="AL53" s="5" t="s">
        <v>8</v>
      </c>
      <c r="AM53" s="3" t="s">
        <v>6</v>
      </c>
      <c r="AN53" s="3" t="s">
        <v>7</v>
      </c>
      <c r="AO53" s="3" t="s">
        <v>8</v>
      </c>
      <c r="AP53" s="17" t="s">
        <v>6</v>
      </c>
      <c r="AQ53" s="17" t="s">
        <v>7</v>
      </c>
      <c r="AR53" s="17" t="s">
        <v>8</v>
      </c>
      <c r="AS53" s="22" t="s">
        <v>13</v>
      </c>
      <c r="AT53" s="20" t="s">
        <v>15</v>
      </c>
      <c r="AU53" s="100">
        <f>+AU54</f>
        <v>1551.98625</v>
      </c>
    </row>
    <row r="54" spans="3:47" ht="15.75" customHeight="1" thickBot="1">
      <c r="C54" s="39">
        <v>13</v>
      </c>
      <c r="D54" s="46" t="s">
        <v>42</v>
      </c>
      <c r="E54" s="28" t="s">
        <v>37</v>
      </c>
      <c r="F54" s="28" t="s">
        <v>43</v>
      </c>
      <c r="G54" s="28">
        <v>1967</v>
      </c>
      <c r="H54" s="44">
        <f>(2012-G54)/2</f>
        <v>22.5</v>
      </c>
      <c r="I54" s="41">
        <v>6</v>
      </c>
      <c r="J54" s="6">
        <v>56</v>
      </c>
      <c r="K54" s="6">
        <v>11</v>
      </c>
      <c r="L54" s="6">
        <v>9</v>
      </c>
      <c r="M54" s="6">
        <v>10</v>
      </c>
      <c r="N54" s="6">
        <v>28</v>
      </c>
      <c r="O54" s="30">
        <v>11</v>
      </c>
      <c r="P54" s="30">
        <v>4</v>
      </c>
      <c r="Q54" s="30">
        <v>6</v>
      </c>
      <c r="R54" s="14">
        <v>2</v>
      </c>
      <c r="S54" s="14">
        <v>32</v>
      </c>
      <c r="T54" s="14">
        <v>90</v>
      </c>
      <c r="U54" s="11">
        <v>8</v>
      </c>
      <c r="V54" s="11">
        <v>18</v>
      </c>
      <c r="W54" s="11">
        <v>60</v>
      </c>
      <c r="X54" s="12">
        <v>12</v>
      </c>
      <c r="Y54" s="12">
        <v>33</v>
      </c>
      <c r="Z54" s="12">
        <v>53</v>
      </c>
      <c r="AA54" s="14">
        <v>3</v>
      </c>
      <c r="AB54" s="14">
        <v>52</v>
      </c>
      <c r="AC54" s="14">
        <v>86</v>
      </c>
      <c r="AD54" s="9">
        <v>9</v>
      </c>
      <c r="AE54" s="9">
        <v>7</v>
      </c>
      <c r="AF54" s="9">
        <v>58</v>
      </c>
      <c r="AG54" s="16">
        <v>11</v>
      </c>
      <c r="AH54" s="16">
        <v>40</v>
      </c>
      <c r="AI54" s="16">
        <v>84</v>
      </c>
      <c r="AJ54" s="6">
        <v>5</v>
      </c>
      <c r="AK54" s="6">
        <v>30</v>
      </c>
      <c r="AL54" s="6">
        <v>48</v>
      </c>
      <c r="AM54" s="4">
        <v>9</v>
      </c>
      <c r="AN54" s="4">
        <v>52</v>
      </c>
      <c r="AO54" s="4">
        <v>53</v>
      </c>
      <c r="AP54" s="18">
        <v>13</v>
      </c>
      <c r="AQ54" s="18">
        <v>6</v>
      </c>
      <c r="AR54" s="18">
        <v>48</v>
      </c>
      <c r="AS54" s="23">
        <f>+(I54*60+J54+K54/100)+(L54*60+M54+N54/100)+(O54*60+P54+Q54/100)+(R54*60+S54+T54/100)+(U54*60+V54+W54/100)+(X54*60+Y54+Z54/100)+(AA54*60+AB54+AC54/100)+(AD54*60+AE54+AF54/100)+(AG54*60+AH54+AI54/100)+(AJ54*60+AK54+AL54/100)+(AM54*60+AN54+AO54/100)+(AP54*60+AQ54+AR54/100)</f>
        <v>6226.25</v>
      </c>
      <c r="AT54" s="21">
        <f>+AS54-AT52</f>
        <v>4825.34375</v>
      </c>
      <c r="AU54" s="51">
        <f>ABS(AS$4-AT54)</f>
        <v>1551.98625</v>
      </c>
    </row>
    <row r="55" spans="3:47" ht="15" customHeight="1" thickBot="1">
      <c r="C55" s="54" t="s">
        <v>17</v>
      </c>
      <c r="D55" s="55"/>
      <c r="E55" s="55"/>
      <c r="F55" s="55"/>
      <c r="G55" s="55"/>
      <c r="H55" s="56"/>
      <c r="I55" s="67" t="s">
        <v>9</v>
      </c>
      <c r="J55" s="68"/>
      <c r="K55" s="68"/>
      <c r="L55" s="68"/>
      <c r="M55" s="68"/>
      <c r="N55" s="68"/>
      <c r="O55" s="68"/>
      <c r="P55" s="68"/>
      <c r="Q55" s="69"/>
      <c r="R55" s="67" t="s">
        <v>10</v>
      </c>
      <c r="S55" s="68"/>
      <c r="T55" s="68"/>
      <c r="U55" s="68"/>
      <c r="V55" s="68"/>
      <c r="W55" s="68"/>
      <c r="X55" s="68"/>
      <c r="Y55" s="68"/>
      <c r="Z55" s="69"/>
      <c r="AA55" s="67" t="s">
        <v>63</v>
      </c>
      <c r="AB55" s="68"/>
      <c r="AC55" s="68"/>
      <c r="AD55" s="68"/>
      <c r="AE55" s="68"/>
      <c r="AF55" s="68"/>
      <c r="AG55" s="68"/>
      <c r="AH55" s="68"/>
      <c r="AI55" s="69"/>
      <c r="AJ55" s="67" t="s">
        <v>11</v>
      </c>
      <c r="AK55" s="68"/>
      <c r="AL55" s="68"/>
      <c r="AM55" s="68"/>
      <c r="AN55" s="68"/>
      <c r="AO55" s="68"/>
      <c r="AP55" s="68"/>
      <c r="AQ55" s="68"/>
      <c r="AR55" s="69"/>
      <c r="AS55" s="24" t="s">
        <v>12</v>
      </c>
      <c r="AT55" s="97" t="s">
        <v>14</v>
      </c>
      <c r="AU55" s="96" t="s">
        <v>16</v>
      </c>
    </row>
    <row r="56" spans="3:47" ht="18" customHeight="1" thickBot="1">
      <c r="C56" s="57"/>
      <c r="D56" s="58"/>
      <c r="E56" s="58"/>
      <c r="F56" s="58"/>
      <c r="G56" s="58"/>
      <c r="H56" s="59"/>
      <c r="I56" s="60" t="s">
        <v>51</v>
      </c>
      <c r="J56" s="61"/>
      <c r="K56" s="62"/>
      <c r="L56" s="63" t="s">
        <v>52</v>
      </c>
      <c r="M56" s="61"/>
      <c r="N56" s="62"/>
      <c r="O56" s="64" t="s">
        <v>53</v>
      </c>
      <c r="P56" s="65"/>
      <c r="Q56" s="66"/>
      <c r="R56" s="70" t="s">
        <v>54</v>
      </c>
      <c r="S56" s="71"/>
      <c r="T56" s="72"/>
      <c r="U56" s="73" t="s">
        <v>55</v>
      </c>
      <c r="V56" s="74"/>
      <c r="W56" s="75"/>
      <c r="X56" s="64" t="s">
        <v>56</v>
      </c>
      <c r="Y56" s="65"/>
      <c r="Z56" s="66"/>
      <c r="AA56" s="70" t="s">
        <v>57</v>
      </c>
      <c r="AB56" s="71"/>
      <c r="AC56" s="72"/>
      <c r="AD56" s="76" t="s">
        <v>58</v>
      </c>
      <c r="AE56" s="77"/>
      <c r="AF56" s="78"/>
      <c r="AG56" s="79" t="s">
        <v>59</v>
      </c>
      <c r="AH56" s="80"/>
      <c r="AI56" s="81"/>
      <c r="AJ56" s="63" t="s">
        <v>60</v>
      </c>
      <c r="AK56" s="61"/>
      <c r="AL56" s="62"/>
      <c r="AM56" s="82" t="s">
        <v>61</v>
      </c>
      <c r="AN56" s="83"/>
      <c r="AO56" s="84"/>
      <c r="AP56" s="85" t="s">
        <v>62</v>
      </c>
      <c r="AQ56" s="86"/>
      <c r="AR56" s="87"/>
      <c r="AS56" s="25">
        <v>6377.33</v>
      </c>
      <c r="AT56" s="19">
        <f>+H58*AS58/100</f>
        <v>1548.743</v>
      </c>
      <c r="AU56" s="95">
        <f>+AU58</f>
        <v>1604.6730000000007</v>
      </c>
    </row>
    <row r="57" spans="3:47" ht="21" customHeight="1" thickBot="1">
      <c r="C57" s="27" t="s">
        <v>0</v>
      </c>
      <c r="D57" s="2" t="s">
        <v>1</v>
      </c>
      <c r="E57" s="2" t="s">
        <v>2</v>
      </c>
      <c r="F57" s="2" t="s">
        <v>3</v>
      </c>
      <c r="G57" s="2" t="s">
        <v>4</v>
      </c>
      <c r="H57" s="42" t="s">
        <v>5</v>
      </c>
      <c r="I57" s="40" t="s">
        <v>6</v>
      </c>
      <c r="J57" s="5" t="s">
        <v>7</v>
      </c>
      <c r="K57" s="5" t="s">
        <v>8</v>
      </c>
      <c r="L57" s="5" t="s">
        <v>6</v>
      </c>
      <c r="M57" s="5" t="s">
        <v>7</v>
      </c>
      <c r="N57" s="5" t="s">
        <v>8</v>
      </c>
      <c r="O57" s="7" t="s">
        <v>6</v>
      </c>
      <c r="P57" s="7" t="s">
        <v>7</v>
      </c>
      <c r="Q57" s="7" t="s">
        <v>8</v>
      </c>
      <c r="R57" s="13" t="s">
        <v>6</v>
      </c>
      <c r="S57" s="13" t="s">
        <v>7</v>
      </c>
      <c r="T57" s="13" t="s">
        <v>8</v>
      </c>
      <c r="U57" s="10" t="s">
        <v>6</v>
      </c>
      <c r="V57" s="10" t="s">
        <v>7</v>
      </c>
      <c r="W57" s="10" t="s">
        <v>8</v>
      </c>
      <c r="X57" s="7" t="s">
        <v>6</v>
      </c>
      <c r="Y57" s="7" t="s">
        <v>7</v>
      </c>
      <c r="Z57" s="7" t="s">
        <v>8</v>
      </c>
      <c r="AA57" s="13" t="s">
        <v>6</v>
      </c>
      <c r="AB57" s="13" t="s">
        <v>7</v>
      </c>
      <c r="AC57" s="13" t="s">
        <v>8</v>
      </c>
      <c r="AD57" s="8" t="s">
        <v>6</v>
      </c>
      <c r="AE57" s="8" t="s">
        <v>7</v>
      </c>
      <c r="AF57" s="8" t="s">
        <v>8</v>
      </c>
      <c r="AG57" s="15" t="s">
        <v>6</v>
      </c>
      <c r="AH57" s="15" t="s">
        <v>7</v>
      </c>
      <c r="AI57" s="15" t="s">
        <v>8</v>
      </c>
      <c r="AJ57" s="5" t="s">
        <v>6</v>
      </c>
      <c r="AK57" s="5" t="s">
        <v>7</v>
      </c>
      <c r="AL57" s="5" t="s">
        <v>8</v>
      </c>
      <c r="AM57" s="3" t="s">
        <v>6</v>
      </c>
      <c r="AN57" s="3" t="s">
        <v>7</v>
      </c>
      <c r="AO57" s="3" t="s">
        <v>8</v>
      </c>
      <c r="AP57" s="17" t="s">
        <v>6</v>
      </c>
      <c r="AQ57" s="17" t="s">
        <v>7</v>
      </c>
      <c r="AR57" s="17" t="s">
        <v>8</v>
      </c>
      <c r="AS57" s="22" t="s">
        <v>13</v>
      </c>
      <c r="AT57" s="20" t="s">
        <v>15</v>
      </c>
      <c r="AU57" s="100">
        <f>+AU58</f>
        <v>1604.6730000000007</v>
      </c>
    </row>
    <row r="58" spans="3:47" ht="15.75" customHeight="1" thickBot="1">
      <c r="C58" s="88">
        <v>14</v>
      </c>
      <c r="D58" s="46" t="s">
        <v>44</v>
      </c>
      <c r="E58" s="1" t="s">
        <v>37</v>
      </c>
      <c r="F58" s="28" t="s">
        <v>40</v>
      </c>
      <c r="G58" s="28">
        <v>1963</v>
      </c>
      <c r="H58" s="44">
        <f>(2012-G58)/2</f>
        <v>24.5</v>
      </c>
      <c r="I58" s="41">
        <v>6</v>
      </c>
      <c r="J58" s="6">
        <v>42</v>
      </c>
      <c r="K58" s="6">
        <v>21</v>
      </c>
      <c r="L58" s="6">
        <v>8</v>
      </c>
      <c r="M58" s="6">
        <v>48</v>
      </c>
      <c r="N58" s="6">
        <v>1</v>
      </c>
      <c r="O58" s="30">
        <v>11</v>
      </c>
      <c r="P58" s="30">
        <v>4</v>
      </c>
      <c r="Q58" s="30">
        <v>6</v>
      </c>
      <c r="R58" s="14">
        <v>2</v>
      </c>
      <c r="S58" s="14">
        <v>50</v>
      </c>
      <c r="T58" s="14">
        <v>40</v>
      </c>
      <c r="U58" s="11">
        <v>8</v>
      </c>
      <c r="V58" s="11">
        <v>35</v>
      </c>
      <c r="W58" s="11">
        <v>46</v>
      </c>
      <c r="X58" s="12">
        <v>12</v>
      </c>
      <c r="Y58" s="12">
        <v>45</v>
      </c>
      <c r="Z58" s="12">
        <v>58</v>
      </c>
      <c r="AA58" s="14">
        <v>4</v>
      </c>
      <c r="AB58" s="14">
        <v>8</v>
      </c>
      <c r="AC58" s="14">
        <v>20</v>
      </c>
      <c r="AD58" s="9">
        <v>9</v>
      </c>
      <c r="AE58" s="9">
        <v>6</v>
      </c>
      <c r="AF58" s="9">
        <v>33</v>
      </c>
      <c r="AG58" s="16">
        <v>12</v>
      </c>
      <c r="AH58" s="16">
        <v>0</v>
      </c>
      <c r="AI58" s="16">
        <v>0</v>
      </c>
      <c r="AJ58" s="6">
        <v>5</v>
      </c>
      <c r="AK58" s="6">
        <v>45</v>
      </c>
      <c r="AL58" s="6">
        <v>86</v>
      </c>
      <c r="AM58" s="4">
        <v>10</v>
      </c>
      <c r="AN58" s="4">
        <v>21</v>
      </c>
      <c r="AO58" s="4">
        <v>73</v>
      </c>
      <c r="AP58" s="18">
        <v>13</v>
      </c>
      <c r="AQ58" s="18">
        <v>13</v>
      </c>
      <c r="AR58" s="18">
        <v>56</v>
      </c>
      <c r="AS58" s="23">
        <f>+(I58*60+J58+K58/100)+(L58*60+M58+N58/100)+(O58*60+P58+Q58/100)+(R58*60+S58+T58/100)+(U58*60+V58+W58/100)+(X58*60+Y58+Z58/100)+(AA58*60+AB58+AC58/100)+(AD58*60+AE58+AF58/100)+(AG58*60+AH58+AI58/100)+(AJ58*60+AK58+AL58/100)+(AM58*60+AN58+AO58/100)+(AP58*60+AQ58+AR58/100)</f>
        <v>6321.4</v>
      </c>
      <c r="AT58" s="21">
        <f>+AS58-AT56</f>
        <v>4772.656999999999</v>
      </c>
      <c r="AU58" s="51">
        <f>ABS(AS$4-AT58)</f>
        <v>1604.6730000000007</v>
      </c>
    </row>
    <row r="59" spans="3:47" ht="15" customHeight="1" thickBot="1">
      <c r="C59" s="54" t="s">
        <v>17</v>
      </c>
      <c r="D59" s="55"/>
      <c r="E59" s="55"/>
      <c r="F59" s="55"/>
      <c r="G59" s="55"/>
      <c r="H59" s="56"/>
      <c r="I59" s="67" t="s">
        <v>9</v>
      </c>
      <c r="J59" s="68"/>
      <c r="K59" s="68"/>
      <c r="L59" s="68"/>
      <c r="M59" s="68"/>
      <c r="N59" s="68"/>
      <c r="O59" s="68"/>
      <c r="P59" s="68"/>
      <c r="Q59" s="69"/>
      <c r="R59" s="67" t="s">
        <v>10</v>
      </c>
      <c r="S59" s="68"/>
      <c r="T59" s="68"/>
      <c r="U59" s="68"/>
      <c r="V59" s="68"/>
      <c r="W59" s="68"/>
      <c r="X59" s="68"/>
      <c r="Y59" s="68"/>
      <c r="Z59" s="69"/>
      <c r="AA59" s="67" t="s">
        <v>63</v>
      </c>
      <c r="AB59" s="68"/>
      <c r="AC59" s="68"/>
      <c r="AD59" s="68"/>
      <c r="AE59" s="68"/>
      <c r="AF59" s="68"/>
      <c r="AG59" s="68"/>
      <c r="AH59" s="68"/>
      <c r="AI59" s="69"/>
      <c r="AJ59" s="67" t="s">
        <v>11</v>
      </c>
      <c r="AK59" s="68"/>
      <c r="AL59" s="68"/>
      <c r="AM59" s="68"/>
      <c r="AN59" s="68"/>
      <c r="AO59" s="68"/>
      <c r="AP59" s="68"/>
      <c r="AQ59" s="68"/>
      <c r="AR59" s="69"/>
      <c r="AS59" s="24" t="s">
        <v>12</v>
      </c>
      <c r="AT59" s="97" t="s">
        <v>14</v>
      </c>
      <c r="AU59" s="96" t="s">
        <v>16</v>
      </c>
    </row>
    <row r="60" spans="3:47" ht="18" customHeight="1" thickBot="1">
      <c r="C60" s="57"/>
      <c r="D60" s="58"/>
      <c r="E60" s="58"/>
      <c r="F60" s="58"/>
      <c r="G60" s="58"/>
      <c r="H60" s="59"/>
      <c r="I60" s="60" t="s">
        <v>51</v>
      </c>
      <c r="J60" s="61"/>
      <c r="K60" s="62"/>
      <c r="L60" s="63" t="s">
        <v>52</v>
      </c>
      <c r="M60" s="61"/>
      <c r="N60" s="62"/>
      <c r="O60" s="64" t="s">
        <v>53</v>
      </c>
      <c r="P60" s="65"/>
      <c r="Q60" s="66"/>
      <c r="R60" s="70" t="s">
        <v>54</v>
      </c>
      <c r="S60" s="71"/>
      <c r="T60" s="72"/>
      <c r="U60" s="73" t="s">
        <v>55</v>
      </c>
      <c r="V60" s="74"/>
      <c r="W60" s="75"/>
      <c r="X60" s="64" t="s">
        <v>56</v>
      </c>
      <c r="Y60" s="65"/>
      <c r="Z60" s="66"/>
      <c r="AA60" s="70" t="s">
        <v>57</v>
      </c>
      <c r="AB60" s="71"/>
      <c r="AC60" s="72"/>
      <c r="AD60" s="76" t="s">
        <v>58</v>
      </c>
      <c r="AE60" s="77"/>
      <c r="AF60" s="78"/>
      <c r="AG60" s="79" t="s">
        <v>59</v>
      </c>
      <c r="AH60" s="80"/>
      <c r="AI60" s="81"/>
      <c r="AJ60" s="63" t="s">
        <v>60</v>
      </c>
      <c r="AK60" s="61"/>
      <c r="AL60" s="62"/>
      <c r="AM60" s="82" t="s">
        <v>61</v>
      </c>
      <c r="AN60" s="83"/>
      <c r="AO60" s="84"/>
      <c r="AP60" s="85" t="s">
        <v>62</v>
      </c>
      <c r="AQ60" s="86"/>
      <c r="AR60" s="87"/>
      <c r="AS60" s="25">
        <v>6377.33</v>
      </c>
      <c r="AT60" s="19">
        <f>+H62*AS62/100</f>
        <v>1352.4832999999999</v>
      </c>
      <c r="AU60" s="95">
        <f>+AU62</f>
        <v>1439.1933</v>
      </c>
    </row>
    <row r="61" spans="3:47" ht="21" customHeight="1" thickBot="1">
      <c r="C61" s="89" t="s">
        <v>0</v>
      </c>
      <c r="D61" s="2" t="s">
        <v>1</v>
      </c>
      <c r="E61" s="2" t="s">
        <v>2</v>
      </c>
      <c r="F61" s="2" t="s">
        <v>3</v>
      </c>
      <c r="G61" s="2" t="s">
        <v>4</v>
      </c>
      <c r="H61" s="2" t="s">
        <v>5</v>
      </c>
      <c r="I61" s="5" t="s">
        <v>6</v>
      </c>
      <c r="J61" s="5" t="s">
        <v>7</v>
      </c>
      <c r="K61" s="5" t="s">
        <v>8</v>
      </c>
      <c r="L61" s="5" t="s">
        <v>6</v>
      </c>
      <c r="M61" s="5" t="s">
        <v>7</v>
      </c>
      <c r="N61" s="5" t="s">
        <v>8</v>
      </c>
      <c r="O61" s="7" t="s">
        <v>6</v>
      </c>
      <c r="P61" s="7" t="s">
        <v>7</v>
      </c>
      <c r="Q61" s="7" t="s">
        <v>8</v>
      </c>
      <c r="R61" s="13" t="s">
        <v>6</v>
      </c>
      <c r="S61" s="13" t="s">
        <v>7</v>
      </c>
      <c r="T61" s="13" t="s">
        <v>8</v>
      </c>
      <c r="U61" s="10" t="s">
        <v>6</v>
      </c>
      <c r="V61" s="10" t="s">
        <v>7</v>
      </c>
      <c r="W61" s="10" t="s">
        <v>8</v>
      </c>
      <c r="X61" s="7" t="s">
        <v>6</v>
      </c>
      <c r="Y61" s="7" t="s">
        <v>7</v>
      </c>
      <c r="Z61" s="7" t="s">
        <v>8</v>
      </c>
      <c r="AA61" s="13" t="s">
        <v>6</v>
      </c>
      <c r="AB61" s="13" t="s">
        <v>7</v>
      </c>
      <c r="AC61" s="13" t="s">
        <v>8</v>
      </c>
      <c r="AD61" s="8" t="s">
        <v>6</v>
      </c>
      <c r="AE61" s="8" t="s">
        <v>7</v>
      </c>
      <c r="AF61" s="8" t="s">
        <v>8</v>
      </c>
      <c r="AG61" s="15" t="s">
        <v>6</v>
      </c>
      <c r="AH61" s="15" t="s">
        <v>7</v>
      </c>
      <c r="AI61" s="15" t="s">
        <v>8</v>
      </c>
      <c r="AJ61" s="5" t="s">
        <v>6</v>
      </c>
      <c r="AK61" s="5" t="s">
        <v>7</v>
      </c>
      <c r="AL61" s="5" t="s">
        <v>8</v>
      </c>
      <c r="AM61" s="3" t="s">
        <v>6</v>
      </c>
      <c r="AN61" s="3" t="s">
        <v>7</v>
      </c>
      <c r="AO61" s="3" t="s">
        <v>8</v>
      </c>
      <c r="AP61" s="17" t="s">
        <v>6</v>
      </c>
      <c r="AQ61" s="17" t="s">
        <v>7</v>
      </c>
      <c r="AR61" s="17" t="s">
        <v>8</v>
      </c>
      <c r="AS61" s="22" t="s">
        <v>13</v>
      </c>
      <c r="AT61" s="20" t="s">
        <v>15</v>
      </c>
      <c r="AU61" s="100">
        <f>+AU62</f>
        <v>1439.1933</v>
      </c>
    </row>
    <row r="62" spans="3:47" ht="15.75" customHeight="1" thickBot="1">
      <c r="C62" s="39">
        <v>15</v>
      </c>
      <c r="D62" s="46" t="s">
        <v>45</v>
      </c>
      <c r="E62" s="28" t="s">
        <v>37</v>
      </c>
      <c r="F62" s="50" t="s">
        <v>46</v>
      </c>
      <c r="G62">
        <v>1969</v>
      </c>
      <c r="H62" s="44">
        <f>(2012-G62)/2</f>
        <v>21.5</v>
      </c>
      <c r="I62" s="29">
        <v>6</v>
      </c>
      <c r="J62" s="29">
        <v>56</v>
      </c>
      <c r="K62" s="29">
        <v>10</v>
      </c>
      <c r="L62" s="29">
        <v>8</v>
      </c>
      <c r="M62" s="29">
        <v>59</v>
      </c>
      <c r="N62" s="29">
        <v>7</v>
      </c>
      <c r="O62" s="30">
        <v>11</v>
      </c>
      <c r="P62" s="30">
        <v>4</v>
      </c>
      <c r="Q62" s="30">
        <v>6</v>
      </c>
      <c r="R62" s="31">
        <v>2</v>
      </c>
      <c r="S62" s="31">
        <v>52</v>
      </c>
      <c r="T62" s="31">
        <v>11</v>
      </c>
      <c r="U62" s="32">
        <v>8</v>
      </c>
      <c r="V62" s="32">
        <v>37</v>
      </c>
      <c r="W62" s="32">
        <v>78</v>
      </c>
      <c r="X62" s="30">
        <v>12</v>
      </c>
      <c r="Y62" s="30">
        <v>48</v>
      </c>
      <c r="Z62" s="30">
        <v>29</v>
      </c>
      <c r="AA62" s="31">
        <v>4</v>
      </c>
      <c r="AB62" s="31">
        <v>0</v>
      </c>
      <c r="AC62" s="31">
        <v>92</v>
      </c>
      <c r="AD62" s="33">
        <v>9</v>
      </c>
      <c r="AE62" s="33">
        <v>11</v>
      </c>
      <c r="AF62" s="33">
        <v>1</v>
      </c>
      <c r="AG62" s="34">
        <v>11</v>
      </c>
      <c r="AH62" s="34">
        <v>53</v>
      </c>
      <c r="AI62" s="34">
        <v>42</v>
      </c>
      <c r="AJ62" s="29">
        <v>5</v>
      </c>
      <c r="AK62" s="29">
        <v>41</v>
      </c>
      <c r="AL62" s="29">
        <v>86</v>
      </c>
      <c r="AM62" s="35">
        <v>9</v>
      </c>
      <c r="AN62" s="35">
        <v>58</v>
      </c>
      <c r="AO62" s="35">
        <v>61</v>
      </c>
      <c r="AP62" s="36">
        <v>12</v>
      </c>
      <c r="AQ62" s="36">
        <v>47</v>
      </c>
      <c r="AR62" s="36">
        <v>39</v>
      </c>
      <c r="AS62" s="37">
        <f>+(I62*60+J62+K62/100)+(L62*60+M62+N62/100)+(O62*60+P62+Q62/100)+(R62*60+S62+T62/100)+(U62*60+V62+W62/100)+(X62*60+Y62+Z62/100)+(AA62*60+AB62+AC62/100)+(AD62*60+AE62+AF62/100)+(AG62*60+AH62+AI62/100)+(AJ62*60+AK62+AL62/100)+(AM62*60+AN62+AO62/100)+(AP62*60+AQ62+AR62/100)</f>
        <v>6290.62</v>
      </c>
      <c r="AT62" s="38">
        <f>+AS62-AT60</f>
        <v>4938.1367</v>
      </c>
      <c r="AU62" s="51">
        <f>ABS(AS$4-AT62)</f>
        <v>1439.1933</v>
      </c>
    </row>
    <row r="63" spans="3:47" ht="15" customHeight="1" thickBot="1">
      <c r="C63" s="54" t="s">
        <v>17</v>
      </c>
      <c r="D63" s="55"/>
      <c r="E63" s="55"/>
      <c r="F63" s="55"/>
      <c r="G63" s="55"/>
      <c r="H63" s="56"/>
      <c r="I63" s="67" t="s">
        <v>9</v>
      </c>
      <c r="J63" s="68"/>
      <c r="K63" s="68"/>
      <c r="L63" s="68"/>
      <c r="M63" s="68"/>
      <c r="N63" s="68"/>
      <c r="O63" s="68"/>
      <c r="P63" s="68"/>
      <c r="Q63" s="69"/>
      <c r="R63" s="67" t="s">
        <v>10</v>
      </c>
      <c r="S63" s="68"/>
      <c r="T63" s="68"/>
      <c r="U63" s="68"/>
      <c r="V63" s="68"/>
      <c r="W63" s="68"/>
      <c r="X63" s="68"/>
      <c r="Y63" s="68"/>
      <c r="Z63" s="69"/>
      <c r="AA63" s="67" t="s">
        <v>63</v>
      </c>
      <c r="AB63" s="68"/>
      <c r="AC63" s="68"/>
      <c r="AD63" s="68"/>
      <c r="AE63" s="68"/>
      <c r="AF63" s="68"/>
      <c r="AG63" s="68"/>
      <c r="AH63" s="68"/>
      <c r="AI63" s="69"/>
      <c r="AJ63" s="67" t="s">
        <v>11</v>
      </c>
      <c r="AK63" s="68"/>
      <c r="AL63" s="68"/>
      <c r="AM63" s="68"/>
      <c r="AN63" s="68"/>
      <c r="AO63" s="68"/>
      <c r="AP63" s="68"/>
      <c r="AQ63" s="68"/>
      <c r="AR63" s="69"/>
      <c r="AS63" s="24" t="s">
        <v>12</v>
      </c>
      <c r="AT63" s="97" t="s">
        <v>14</v>
      </c>
      <c r="AU63" s="96" t="s">
        <v>16</v>
      </c>
    </row>
    <row r="64" spans="3:47" ht="18" customHeight="1" thickBot="1">
      <c r="C64" s="57"/>
      <c r="D64" s="58"/>
      <c r="E64" s="58"/>
      <c r="F64" s="58"/>
      <c r="G64" s="58"/>
      <c r="H64" s="59"/>
      <c r="I64" s="60" t="s">
        <v>51</v>
      </c>
      <c r="J64" s="61"/>
      <c r="K64" s="62"/>
      <c r="L64" s="63" t="s">
        <v>52</v>
      </c>
      <c r="M64" s="61"/>
      <c r="N64" s="62"/>
      <c r="O64" s="64" t="s">
        <v>53</v>
      </c>
      <c r="P64" s="65"/>
      <c r="Q64" s="66"/>
      <c r="R64" s="70" t="s">
        <v>54</v>
      </c>
      <c r="S64" s="71"/>
      <c r="T64" s="72"/>
      <c r="U64" s="73" t="s">
        <v>55</v>
      </c>
      <c r="V64" s="74"/>
      <c r="W64" s="75"/>
      <c r="X64" s="64" t="s">
        <v>56</v>
      </c>
      <c r="Y64" s="65"/>
      <c r="Z64" s="66"/>
      <c r="AA64" s="70" t="s">
        <v>57</v>
      </c>
      <c r="AB64" s="71"/>
      <c r="AC64" s="72"/>
      <c r="AD64" s="76" t="s">
        <v>58</v>
      </c>
      <c r="AE64" s="77"/>
      <c r="AF64" s="78"/>
      <c r="AG64" s="79" t="s">
        <v>59</v>
      </c>
      <c r="AH64" s="80"/>
      <c r="AI64" s="81"/>
      <c r="AJ64" s="63" t="s">
        <v>60</v>
      </c>
      <c r="AK64" s="61"/>
      <c r="AL64" s="62"/>
      <c r="AM64" s="82" t="s">
        <v>61</v>
      </c>
      <c r="AN64" s="83"/>
      <c r="AO64" s="84"/>
      <c r="AP64" s="85" t="s">
        <v>62</v>
      </c>
      <c r="AQ64" s="86"/>
      <c r="AR64" s="87"/>
      <c r="AS64" s="25">
        <v>6377.33</v>
      </c>
      <c r="AT64" s="19">
        <f>+H66*AS66/100</f>
        <v>6680.4436</v>
      </c>
      <c r="AU64" s="95">
        <f>+AU66</f>
        <v>12393.7136</v>
      </c>
    </row>
    <row r="65" spans="3:47" ht="21" customHeight="1" thickBot="1">
      <c r="C65" s="27" t="s">
        <v>0</v>
      </c>
      <c r="D65" s="2" t="s">
        <v>1</v>
      </c>
      <c r="E65" s="2" t="s">
        <v>2</v>
      </c>
      <c r="F65" s="2" t="s">
        <v>3</v>
      </c>
      <c r="G65" s="2" t="s">
        <v>4</v>
      </c>
      <c r="H65" s="2" t="s">
        <v>5</v>
      </c>
      <c r="I65" s="5" t="s">
        <v>6</v>
      </c>
      <c r="J65" s="5" t="s">
        <v>7</v>
      </c>
      <c r="K65" s="5" t="s">
        <v>8</v>
      </c>
      <c r="L65" s="5" t="s">
        <v>6</v>
      </c>
      <c r="M65" s="5" t="s">
        <v>7</v>
      </c>
      <c r="N65" s="5" t="s">
        <v>8</v>
      </c>
      <c r="O65" s="7" t="s">
        <v>6</v>
      </c>
      <c r="P65" s="7" t="s">
        <v>7</v>
      </c>
      <c r="Q65" s="7" t="s">
        <v>8</v>
      </c>
      <c r="R65" s="13" t="s">
        <v>6</v>
      </c>
      <c r="S65" s="13" t="s">
        <v>7</v>
      </c>
      <c r="T65" s="13" t="s">
        <v>8</v>
      </c>
      <c r="U65" s="10" t="s">
        <v>6</v>
      </c>
      <c r="V65" s="10" t="s">
        <v>7</v>
      </c>
      <c r="W65" s="10" t="s">
        <v>8</v>
      </c>
      <c r="X65" s="7" t="s">
        <v>6</v>
      </c>
      <c r="Y65" s="7" t="s">
        <v>7</v>
      </c>
      <c r="Z65" s="7" t="s">
        <v>8</v>
      </c>
      <c r="AA65" s="13" t="s">
        <v>6</v>
      </c>
      <c r="AB65" s="13" t="s">
        <v>7</v>
      </c>
      <c r="AC65" s="13" t="s">
        <v>8</v>
      </c>
      <c r="AD65" s="8" t="s">
        <v>6</v>
      </c>
      <c r="AE65" s="8" t="s">
        <v>7</v>
      </c>
      <c r="AF65" s="8" t="s">
        <v>8</v>
      </c>
      <c r="AG65" s="15" t="s">
        <v>6</v>
      </c>
      <c r="AH65" s="15" t="s">
        <v>7</v>
      </c>
      <c r="AI65" s="15" t="s">
        <v>8</v>
      </c>
      <c r="AJ65" s="5" t="s">
        <v>6</v>
      </c>
      <c r="AK65" s="5" t="s">
        <v>7</v>
      </c>
      <c r="AL65" s="5" t="s">
        <v>8</v>
      </c>
      <c r="AM65" s="3" t="s">
        <v>6</v>
      </c>
      <c r="AN65" s="3" t="s">
        <v>7</v>
      </c>
      <c r="AO65" s="3" t="s">
        <v>8</v>
      </c>
      <c r="AP65" s="17" t="s">
        <v>6</v>
      </c>
      <c r="AQ65" s="17" t="s">
        <v>7</v>
      </c>
      <c r="AR65" s="17" t="s">
        <v>8</v>
      </c>
      <c r="AS65" s="22" t="s">
        <v>13</v>
      </c>
      <c r="AT65" s="20" t="s">
        <v>15</v>
      </c>
      <c r="AU65" s="100">
        <f>+AU66</f>
        <v>12393.7136</v>
      </c>
    </row>
    <row r="66" spans="2:47" ht="15.75" customHeight="1" thickBot="1">
      <c r="B66" s="121" t="s">
        <v>139</v>
      </c>
      <c r="C66" s="39"/>
      <c r="D66" s="46"/>
      <c r="E66" s="28" t="s">
        <v>37</v>
      </c>
      <c r="F66" s="49"/>
      <c r="G66" s="28"/>
      <c r="H66" s="44">
        <f>(2012-G66)/2</f>
        <v>1006</v>
      </c>
      <c r="I66" s="29"/>
      <c r="J66" s="29"/>
      <c r="K66" s="29"/>
      <c r="L66" s="29"/>
      <c r="M66" s="29"/>
      <c r="N66" s="29"/>
      <c r="O66" s="30">
        <v>11</v>
      </c>
      <c r="P66" s="30">
        <v>4</v>
      </c>
      <c r="Q66" s="30">
        <v>6</v>
      </c>
      <c r="R66" s="31"/>
      <c r="S66" s="31"/>
      <c r="T66" s="31"/>
      <c r="U66" s="32"/>
      <c r="V66" s="32"/>
      <c r="W66" s="32"/>
      <c r="X66" s="30"/>
      <c r="Y66" s="30"/>
      <c r="Z66" s="30"/>
      <c r="AA66" s="31"/>
      <c r="AB66" s="31"/>
      <c r="AC66" s="31"/>
      <c r="AD66" s="33"/>
      <c r="AE66" s="33"/>
      <c r="AF66" s="33"/>
      <c r="AG66" s="34"/>
      <c r="AH66" s="34"/>
      <c r="AI66" s="34"/>
      <c r="AJ66" s="29"/>
      <c r="AK66" s="29"/>
      <c r="AL66" s="29"/>
      <c r="AM66" s="35"/>
      <c r="AN66" s="35"/>
      <c r="AO66" s="35"/>
      <c r="AP66" s="36"/>
      <c r="AQ66" s="36"/>
      <c r="AR66" s="36"/>
      <c r="AS66" s="37">
        <f>+(I66*60+J66+K66/100)+(L66*60+M66+N66/100)+(O66*60+P66+Q66/100)+(R66*60+S66+T66/100)+(U66*60+V66+W66/100)+(X66*60+Y66+Z66/100)+(AA66*60+AB66+AC66/100)+(AD66*60+AE66+AF66/100)+(AG66*60+AH66+AI66/100)+(AJ66*60+AK66+AL66/100)+(AM66*60+AN66+AO66/100)+(AP66*60+AQ66+AR66/100)</f>
        <v>664.06</v>
      </c>
      <c r="AT66" s="38">
        <f>+AS66-AT64</f>
        <v>-6016.383599999999</v>
      </c>
      <c r="AU66" s="51">
        <f>ABS(AS$4-AT66)</f>
        <v>12393.7136</v>
      </c>
    </row>
    <row r="67" spans="3:47" ht="15" customHeight="1" thickBot="1">
      <c r="C67" s="54" t="s">
        <v>17</v>
      </c>
      <c r="D67" s="55"/>
      <c r="E67" s="55"/>
      <c r="F67" s="55"/>
      <c r="G67" s="55"/>
      <c r="H67" s="56"/>
      <c r="I67" s="67" t="s">
        <v>9</v>
      </c>
      <c r="J67" s="68"/>
      <c r="K67" s="68"/>
      <c r="L67" s="68"/>
      <c r="M67" s="68"/>
      <c r="N67" s="68"/>
      <c r="O67" s="68"/>
      <c r="P67" s="68"/>
      <c r="Q67" s="69"/>
      <c r="R67" s="67" t="s">
        <v>10</v>
      </c>
      <c r="S67" s="68"/>
      <c r="T67" s="68"/>
      <c r="U67" s="68"/>
      <c r="V67" s="68"/>
      <c r="W67" s="68"/>
      <c r="X67" s="68"/>
      <c r="Y67" s="68"/>
      <c r="Z67" s="69"/>
      <c r="AA67" s="67" t="s">
        <v>63</v>
      </c>
      <c r="AB67" s="68"/>
      <c r="AC67" s="68"/>
      <c r="AD67" s="68"/>
      <c r="AE67" s="68"/>
      <c r="AF67" s="68"/>
      <c r="AG67" s="68"/>
      <c r="AH67" s="68"/>
      <c r="AI67" s="69"/>
      <c r="AJ67" s="67" t="s">
        <v>11</v>
      </c>
      <c r="AK67" s="68"/>
      <c r="AL67" s="68"/>
      <c r="AM67" s="68"/>
      <c r="AN67" s="68"/>
      <c r="AO67" s="68"/>
      <c r="AP67" s="68"/>
      <c r="AQ67" s="68"/>
      <c r="AR67" s="69"/>
      <c r="AS67" s="24" t="s">
        <v>12</v>
      </c>
      <c r="AT67" s="97" t="s">
        <v>14</v>
      </c>
      <c r="AU67" s="96" t="s">
        <v>16</v>
      </c>
    </row>
    <row r="68" spans="3:47" ht="18" customHeight="1" thickBot="1">
      <c r="C68" s="57"/>
      <c r="D68" s="58"/>
      <c r="E68" s="58"/>
      <c r="F68" s="58"/>
      <c r="G68" s="58"/>
      <c r="H68" s="59"/>
      <c r="I68" s="60" t="s">
        <v>51</v>
      </c>
      <c r="J68" s="61"/>
      <c r="K68" s="62"/>
      <c r="L68" s="63" t="s">
        <v>52</v>
      </c>
      <c r="M68" s="61"/>
      <c r="N68" s="62"/>
      <c r="O68" s="64" t="s">
        <v>53</v>
      </c>
      <c r="P68" s="65"/>
      <c r="Q68" s="66"/>
      <c r="R68" s="70" t="s">
        <v>54</v>
      </c>
      <c r="S68" s="71"/>
      <c r="T68" s="72"/>
      <c r="U68" s="73" t="s">
        <v>55</v>
      </c>
      <c r="V68" s="74"/>
      <c r="W68" s="75"/>
      <c r="X68" s="64" t="s">
        <v>56</v>
      </c>
      <c r="Y68" s="65"/>
      <c r="Z68" s="66"/>
      <c r="AA68" s="70" t="s">
        <v>57</v>
      </c>
      <c r="AB68" s="71"/>
      <c r="AC68" s="72"/>
      <c r="AD68" s="76" t="s">
        <v>58</v>
      </c>
      <c r="AE68" s="77"/>
      <c r="AF68" s="78"/>
      <c r="AG68" s="79" t="s">
        <v>59</v>
      </c>
      <c r="AH68" s="80"/>
      <c r="AI68" s="81"/>
      <c r="AJ68" s="63" t="s">
        <v>60</v>
      </c>
      <c r="AK68" s="61"/>
      <c r="AL68" s="62"/>
      <c r="AM68" s="82" t="s">
        <v>61</v>
      </c>
      <c r="AN68" s="83"/>
      <c r="AO68" s="84"/>
      <c r="AP68" s="85" t="s">
        <v>62</v>
      </c>
      <c r="AQ68" s="86"/>
      <c r="AR68" s="87"/>
      <c r="AS68" s="25">
        <v>6377.33</v>
      </c>
      <c r="AT68" s="19">
        <f>+H70*AS70/100</f>
        <v>1340.0283500000003</v>
      </c>
      <c r="AU68" s="95">
        <f>+AU70</f>
        <v>1484.66835</v>
      </c>
    </row>
    <row r="69" spans="3:47" ht="21" customHeight="1" thickBot="1">
      <c r="C69" s="27" t="s">
        <v>0</v>
      </c>
      <c r="D69" s="2" t="s">
        <v>1</v>
      </c>
      <c r="E69" s="2" t="s">
        <v>2</v>
      </c>
      <c r="F69" s="2" t="s">
        <v>3</v>
      </c>
      <c r="G69" s="2" t="s">
        <v>4</v>
      </c>
      <c r="H69" s="2" t="s">
        <v>5</v>
      </c>
      <c r="I69" s="5" t="s">
        <v>6</v>
      </c>
      <c r="J69" s="5" t="s">
        <v>7</v>
      </c>
      <c r="K69" s="5" t="s">
        <v>8</v>
      </c>
      <c r="L69" s="5" t="s">
        <v>6</v>
      </c>
      <c r="M69" s="5" t="s">
        <v>7</v>
      </c>
      <c r="N69" s="5" t="s">
        <v>8</v>
      </c>
      <c r="O69" s="7" t="s">
        <v>6</v>
      </c>
      <c r="P69" s="7" t="s">
        <v>7</v>
      </c>
      <c r="Q69" s="7" t="s">
        <v>8</v>
      </c>
      <c r="R69" s="13" t="s">
        <v>6</v>
      </c>
      <c r="S69" s="13" t="s">
        <v>7</v>
      </c>
      <c r="T69" s="13" t="s">
        <v>8</v>
      </c>
      <c r="U69" s="10" t="s">
        <v>6</v>
      </c>
      <c r="V69" s="10" t="s">
        <v>7</v>
      </c>
      <c r="W69" s="10" t="s">
        <v>8</v>
      </c>
      <c r="X69" s="7" t="s">
        <v>6</v>
      </c>
      <c r="Y69" s="7" t="s">
        <v>7</v>
      </c>
      <c r="Z69" s="7" t="s">
        <v>8</v>
      </c>
      <c r="AA69" s="13" t="s">
        <v>6</v>
      </c>
      <c r="AB69" s="13" t="s">
        <v>7</v>
      </c>
      <c r="AC69" s="13" t="s">
        <v>8</v>
      </c>
      <c r="AD69" s="8" t="s">
        <v>6</v>
      </c>
      <c r="AE69" s="8" t="s">
        <v>7</v>
      </c>
      <c r="AF69" s="8" t="s">
        <v>8</v>
      </c>
      <c r="AG69" s="15" t="s">
        <v>6</v>
      </c>
      <c r="AH69" s="15" t="s">
        <v>7</v>
      </c>
      <c r="AI69" s="15" t="s">
        <v>8</v>
      </c>
      <c r="AJ69" s="5" t="s">
        <v>6</v>
      </c>
      <c r="AK69" s="5" t="s">
        <v>7</v>
      </c>
      <c r="AL69" s="5" t="s">
        <v>8</v>
      </c>
      <c r="AM69" s="3" t="s">
        <v>6</v>
      </c>
      <c r="AN69" s="3" t="s">
        <v>7</v>
      </c>
      <c r="AO69" s="3" t="s">
        <v>8</v>
      </c>
      <c r="AP69" s="17" t="s">
        <v>6</v>
      </c>
      <c r="AQ69" s="17" t="s">
        <v>7</v>
      </c>
      <c r="AR69" s="17" t="s">
        <v>8</v>
      </c>
      <c r="AS69" s="22" t="s">
        <v>13</v>
      </c>
      <c r="AT69" s="20" t="s">
        <v>15</v>
      </c>
      <c r="AU69" s="100">
        <f>+AU70</f>
        <v>1484.66835</v>
      </c>
    </row>
    <row r="70" spans="3:47" ht="15.75" customHeight="1" thickBot="1">
      <c r="C70" s="39">
        <v>17</v>
      </c>
      <c r="D70" s="46" t="s">
        <v>48</v>
      </c>
      <c r="E70" s="28" t="s">
        <v>37</v>
      </c>
      <c r="F70" s="28" t="s">
        <v>49</v>
      </c>
      <c r="G70" s="28">
        <v>1969</v>
      </c>
      <c r="H70" s="44">
        <f>(2012-G70)/2</f>
        <v>21.5</v>
      </c>
      <c r="I70" s="29">
        <v>7</v>
      </c>
      <c r="J70" s="29">
        <v>15</v>
      </c>
      <c r="K70" s="29">
        <v>73</v>
      </c>
      <c r="L70" s="29">
        <v>9</v>
      </c>
      <c r="M70" s="29">
        <v>1</v>
      </c>
      <c r="N70" s="29">
        <v>71</v>
      </c>
      <c r="O70" s="30">
        <v>11</v>
      </c>
      <c r="P70" s="30">
        <v>4</v>
      </c>
      <c r="Q70" s="30">
        <v>6</v>
      </c>
      <c r="R70" s="31">
        <v>2</v>
      </c>
      <c r="S70" s="31">
        <v>38</v>
      </c>
      <c r="T70" s="31">
        <v>17</v>
      </c>
      <c r="U70" s="32">
        <v>8</v>
      </c>
      <c r="V70" s="32">
        <v>23</v>
      </c>
      <c r="W70" s="32">
        <v>15</v>
      </c>
      <c r="X70" s="30">
        <v>12</v>
      </c>
      <c r="Y70" s="30">
        <v>35</v>
      </c>
      <c r="Z70" s="30">
        <v>17</v>
      </c>
      <c r="AA70" s="31">
        <v>3</v>
      </c>
      <c r="AB70" s="31">
        <v>49</v>
      </c>
      <c r="AC70" s="31">
        <v>57</v>
      </c>
      <c r="AD70" s="33">
        <v>8</v>
      </c>
      <c r="AE70" s="33">
        <v>55</v>
      </c>
      <c r="AF70" s="33">
        <v>7</v>
      </c>
      <c r="AG70" s="34">
        <v>11</v>
      </c>
      <c r="AH70" s="34">
        <v>35</v>
      </c>
      <c r="AI70" s="34">
        <v>11</v>
      </c>
      <c r="AJ70" s="29">
        <v>5</v>
      </c>
      <c r="AK70" s="29">
        <v>38</v>
      </c>
      <c r="AL70" s="29">
        <v>41</v>
      </c>
      <c r="AM70" s="35">
        <v>9</v>
      </c>
      <c r="AN70" s="35">
        <v>55</v>
      </c>
      <c r="AO70" s="35">
        <v>1</v>
      </c>
      <c r="AP70" s="36">
        <v>13</v>
      </c>
      <c r="AQ70" s="36">
        <v>1</v>
      </c>
      <c r="AR70" s="36">
        <v>53</v>
      </c>
      <c r="AS70" s="37">
        <f>+(I70*60+J70+K70/100)+(L70*60+M70+N70/100)+(O70*60+P70+Q70/100)+(R70*60+S70+T70/100)+(U70*60+V70+W70/100)+(X70*60+Y70+Z70/100)+(AA70*60+AB70+AC70/100)+(AD70*60+AE70+AF70/100)+(AG70*60+AH70+AI70/100)+(AJ70*60+AK70+AL70/100)+(AM70*60+AN70+AO70/100)+(AP70*60+AQ70+AR70/100)</f>
        <v>6232.6900000000005</v>
      </c>
      <c r="AT70" s="38">
        <f>+AS70-AT68</f>
        <v>4892.66165</v>
      </c>
      <c r="AU70" s="51">
        <f>ABS(AS$4-AT70)</f>
        <v>1484.66835</v>
      </c>
    </row>
    <row r="71" spans="3:47" ht="15" customHeight="1" thickBot="1">
      <c r="C71" s="54" t="s">
        <v>17</v>
      </c>
      <c r="D71" s="55"/>
      <c r="E71" s="55"/>
      <c r="F71" s="55"/>
      <c r="G71" s="55"/>
      <c r="H71" s="56"/>
      <c r="I71" s="67" t="s">
        <v>9</v>
      </c>
      <c r="J71" s="68"/>
      <c r="K71" s="68"/>
      <c r="L71" s="68"/>
      <c r="M71" s="68"/>
      <c r="N71" s="68"/>
      <c r="O71" s="68"/>
      <c r="P71" s="68"/>
      <c r="Q71" s="69"/>
      <c r="R71" s="67" t="s">
        <v>10</v>
      </c>
      <c r="S71" s="68"/>
      <c r="T71" s="68"/>
      <c r="U71" s="68"/>
      <c r="V71" s="68"/>
      <c r="W71" s="68"/>
      <c r="X71" s="68"/>
      <c r="Y71" s="68"/>
      <c r="Z71" s="69"/>
      <c r="AA71" s="67" t="s">
        <v>63</v>
      </c>
      <c r="AB71" s="68"/>
      <c r="AC71" s="68"/>
      <c r="AD71" s="68"/>
      <c r="AE71" s="68"/>
      <c r="AF71" s="68"/>
      <c r="AG71" s="68"/>
      <c r="AH71" s="68"/>
      <c r="AI71" s="69"/>
      <c r="AJ71" s="67" t="s">
        <v>11</v>
      </c>
      <c r="AK71" s="68"/>
      <c r="AL71" s="68"/>
      <c r="AM71" s="68"/>
      <c r="AN71" s="68"/>
      <c r="AO71" s="68"/>
      <c r="AP71" s="68"/>
      <c r="AQ71" s="68"/>
      <c r="AR71" s="69"/>
      <c r="AS71" s="24" t="s">
        <v>12</v>
      </c>
      <c r="AT71" s="97" t="s">
        <v>14</v>
      </c>
      <c r="AU71" s="96" t="s">
        <v>16</v>
      </c>
    </row>
    <row r="72" spans="3:47" ht="18" customHeight="1" thickBot="1">
      <c r="C72" s="57"/>
      <c r="D72" s="58"/>
      <c r="E72" s="58"/>
      <c r="F72" s="58"/>
      <c r="G72" s="58"/>
      <c r="H72" s="59"/>
      <c r="I72" s="60" t="s">
        <v>51</v>
      </c>
      <c r="J72" s="61"/>
      <c r="K72" s="62"/>
      <c r="L72" s="63" t="s">
        <v>52</v>
      </c>
      <c r="M72" s="61"/>
      <c r="N72" s="62"/>
      <c r="O72" s="64" t="s">
        <v>53</v>
      </c>
      <c r="P72" s="65"/>
      <c r="Q72" s="66"/>
      <c r="R72" s="70" t="s">
        <v>54</v>
      </c>
      <c r="S72" s="71"/>
      <c r="T72" s="72"/>
      <c r="U72" s="73" t="s">
        <v>55</v>
      </c>
      <c r="V72" s="74"/>
      <c r="W72" s="75"/>
      <c r="X72" s="64" t="s">
        <v>56</v>
      </c>
      <c r="Y72" s="65"/>
      <c r="Z72" s="66"/>
      <c r="AA72" s="70" t="s">
        <v>57</v>
      </c>
      <c r="AB72" s="71"/>
      <c r="AC72" s="72"/>
      <c r="AD72" s="76" t="s">
        <v>58</v>
      </c>
      <c r="AE72" s="77"/>
      <c r="AF72" s="78"/>
      <c r="AG72" s="79" t="s">
        <v>59</v>
      </c>
      <c r="AH72" s="80"/>
      <c r="AI72" s="81"/>
      <c r="AJ72" s="63" t="s">
        <v>60</v>
      </c>
      <c r="AK72" s="61"/>
      <c r="AL72" s="62"/>
      <c r="AM72" s="82" t="s">
        <v>61</v>
      </c>
      <c r="AN72" s="83"/>
      <c r="AO72" s="84"/>
      <c r="AP72" s="85" t="s">
        <v>62</v>
      </c>
      <c r="AQ72" s="86"/>
      <c r="AR72" s="87"/>
      <c r="AS72" s="25">
        <v>6377.33</v>
      </c>
      <c r="AT72" s="19">
        <f>+H74*AS74/100</f>
        <v>1056.2934</v>
      </c>
      <c r="AU72" s="95">
        <f>+AU74</f>
        <v>2841.0434</v>
      </c>
    </row>
    <row r="73" spans="3:47" ht="21" customHeight="1" thickBot="1">
      <c r="C73" s="27" t="s">
        <v>0</v>
      </c>
      <c r="D73" s="2" t="s">
        <v>1</v>
      </c>
      <c r="E73" s="2" t="s">
        <v>2</v>
      </c>
      <c r="F73" s="2" t="s">
        <v>3</v>
      </c>
      <c r="G73" s="2" t="s">
        <v>4</v>
      </c>
      <c r="H73" s="2" t="s">
        <v>5</v>
      </c>
      <c r="I73" s="5" t="s">
        <v>6</v>
      </c>
      <c r="J73" s="5" t="s">
        <v>7</v>
      </c>
      <c r="K73" s="5" t="s">
        <v>8</v>
      </c>
      <c r="L73" s="5" t="s">
        <v>6</v>
      </c>
      <c r="M73" s="5" t="s">
        <v>7</v>
      </c>
      <c r="N73" s="5" t="s">
        <v>8</v>
      </c>
      <c r="O73" s="7" t="s">
        <v>6</v>
      </c>
      <c r="P73" s="7" t="s">
        <v>7</v>
      </c>
      <c r="Q73" s="7" t="s">
        <v>8</v>
      </c>
      <c r="R73" s="13" t="s">
        <v>6</v>
      </c>
      <c r="S73" s="13" t="s">
        <v>7</v>
      </c>
      <c r="T73" s="13" t="s">
        <v>8</v>
      </c>
      <c r="U73" s="10" t="s">
        <v>6</v>
      </c>
      <c r="V73" s="10" t="s">
        <v>7</v>
      </c>
      <c r="W73" s="10" t="s">
        <v>8</v>
      </c>
      <c r="X73" s="7" t="s">
        <v>6</v>
      </c>
      <c r="Y73" s="7" t="s">
        <v>7</v>
      </c>
      <c r="Z73" s="7" t="s">
        <v>8</v>
      </c>
      <c r="AA73" s="13" t="s">
        <v>6</v>
      </c>
      <c r="AB73" s="13" t="s">
        <v>7</v>
      </c>
      <c r="AC73" s="13" t="s">
        <v>8</v>
      </c>
      <c r="AD73" s="8" t="s">
        <v>6</v>
      </c>
      <c r="AE73" s="8" t="s">
        <v>7</v>
      </c>
      <c r="AF73" s="8" t="s">
        <v>8</v>
      </c>
      <c r="AG73" s="15" t="s">
        <v>6</v>
      </c>
      <c r="AH73" s="15" t="s">
        <v>7</v>
      </c>
      <c r="AI73" s="15" t="s">
        <v>8</v>
      </c>
      <c r="AJ73" s="5" t="s">
        <v>6</v>
      </c>
      <c r="AK73" s="5" t="s">
        <v>7</v>
      </c>
      <c r="AL73" s="5" t="s">
        <v>8</v>
      </c>
      <c r="AM73" s="3" t="s">
        <v>6</v>
      </c>
      <c r="AN73" s="3" t="s">
        <v>7</v>
      </c>
      <c r="AO73" s="3" t="s">
        <v>8</v>
      </c>
      <c r="AP73" s="17" t="s">
        <v>6</v>
      </c>
      <c r="AQ73" s="17" t="s">
        <v>7</v>
      </c>
      <c r="AR73" s="17" t="s">
        <v>8</v>
      </c>
      <c r="AS73" s="22" t="s">
        <v>13</v>
      </c>
      <c r="AT73" s="20" t="s">
        <v>15</v>
      </c>
      <c r="AU73" s="100">
        <f>+AU74</f>
        <v>2841.0434</v>
      </c>
    </row>
    <row r="74" spans="2:47" ht="15" customHeight="1" thickBot="1">
      <c r="B74" s="121" t="s">
        <v>140</v>
      </c>
      <c r="C74" s="39">
        <v>18</v>
      </c>
      <c r="D74" s="92" t="s">
        <v>50</v>
      </c>
      <c r="E74" s="28" t="s">
        <v>37</v>
      </c>
      <c r="F74" s="28" t="s">
        <v>40</v>
      </c>
      <c r="G74" s="28">
        <v>1966</v>
      </c>
      <c r="H74" s="44">
        <f>(2012-G74)/2</f>
        <v>23</v>
      </c>
      <c r="I74" s="29">
        <v>6</v>
      </c>
      <c r="J74" s="29">
        <v>54</v>
      </c>
      <c r="K74" s="29">
        <v>6</v>
      </c>
      <c r="L74" s="29">
        <v>9</v>
      </c>
      <c r="M74" s="29">
        <v>20</v>
      </c>
      <c r="N74" s="29">
        <v>53</v>
      </c>
      <c r="O74" s="30">
        <v>11</v>
      </c>
      <c r="P74" s="30">
        <v>4</v>
      </c>
      <c r="Q74" s="30">
        <v>6</v>
      </c>
      <c r="R74" s="31">
        <v>0</v>
      </c>
      <c r="S74" s="31">
        <v>0</v>
      </c>
      <c r="T74" s="31">
        <v>0</v>
      </c>
      <c r="U74" s="32">
        <v>0</v>
      </c>
      <c r="V74" s="32">
        <v>0</v>
      </c>
      <c r="W74" s="32">
        <v>0</v>
      </c>
      <c r="X74" s="30">
        <v>0</v>
      </c>
      <c r="Y74" s="30">
        <v>0</v>
      </c>
      <c r="Z74" s="30">
        <v>0</v>
      </c>
      <c r="AA74" s="31">
        <v>3</v>
      </c>
      <c r="AB74" s="31">
        <v>19</v>
      </c>
      <c r="AC74" s="31">
        <v>72</v>
      </c>
      <c r="AD74" s="33">
        <v>8</v>
      </c>
      <c r="AE74" s="33">
        <v>25</v>
      </c>
      <c r="AF74" s="33">
        <v>58</v>
      </c>
      <c r="AG74" s="34">
        <v>10</v>
      </c>
      <c r="AH74" s="34">
        <v>57</v>
      </c>
      <c r="AI74" s="34">
        <v>55</v>
      </c>
      <c r="AJ74" s="29">
        <v>4</v>
      </c>
      <c r="AK74" s="29">
        <v>44</v>
      </c>
      <c r="AL74" s="29">
        <v>39</v>
      </c>
      <c r="AM74" s="35">
        <v>8</v>
      </c>
      <c r="AN74" s="35">
        <v>53</v>
      </c>
      <c r="AO74" s="35">
        <v>56</v>
      </c>
      <c r="AP74" s="36">
        <v>12</v>
      </c>
      <c r="AQ74" s="36">
        <v>53</v>
      </c>
      <c r="AR74" s="36">
        <v>13</v>
      </c>
      <c r="AS74" s="37">
        <f>+(I74*60+J74+K74/100)+(L74*60+M74+N74/100)+(O74*60+P74+Q74/100)+(R74*60+S74+T74/100)+(U74*60+V74+W74/100)+(X74*60+Y74+Z74/100)+(AA74*60+AB74+AC74/100)+(AD74*60+AE74+AF74/100)+(AG74*60+AH74+AI74/100)+(AJ74*60+AK74+AL74/100)+(AM74*60+AN74+AO74/100)+(AP74*60+AQ74+AR74/100)</f>
        <v>4592.58</v>
      </c>
      <c r="AT74" s="38">
        <f>+AS74-AT72</f>
        <v>3536.2866</v>
      </c>
      <c r="AU74" s="99">
        <f>ABS(AS$4-AT74)</f>
        <v>2841.0434</v>
      </c>
    </row>
    <row r="75" spans="3:47" ht="21.75" thickBot="1">
      <c r="C75" s="54" t="s">
        <v>17</v>
      </c>
      <c r="D75" s="55"/>
      <c r="E75" s="55"/>
      <c r="F75" s="55"/>
      <c r="G75" s="55"/>
      <c r="H75" s="56"/>
      <c r="I75" s="67" t="s">
        <v>9</v>
      </c>
      <c r="J75" s="68"/>
      <c r="K75" s="68"/>
      <c r="L75" s="68"/>
      <c r="M75" s="68"/>
      <c r="N75" s="68"/>
      <c r="O75" s="68"/>
      <c r="P75" s="68"/>
      <c r="Q75" s="69"/>
      <c r="R75" s="67" t="s">
        <v>10</v>
      </c>
      <c r="S75" s="68"/>
      <c r="T75" s="68"/>
      <c r="U75" s="68"/>
      <c r="V75" s="68"/>
      <c r="W75" s="68"/>
      <c r="X75" s="68"/>
      <c r="Y75" s="68"/>
      <c r="Z75" s="69"/>
      <c r="AA75" s="67" t="s">
        <v>63</v>
      </c>
      <c r="AB75" s="68"/>
      <c r="AC75" s="68"/>
      <c r="AD75" s="68"/>
      <c r="AE75" s="68"/>
      <c r="AF75" s="68"/>
      <c r="AG75" s="68"/>
      <c r="AH75" s="68"/>
      <c r="AI75" s="69"/>
      <c r="AJ75" s="67" t="s">
        <v>11</v>
      </c>
      <c r="AK75" s="68"/>
      <c r="AL75" s="68"/>
      <c r="AM75" s="68"/>
      <c r="AN75" s="68"/>
      <c r="AO75" s="68"/>
      <c r="AP75" s="68"/>
      <c r="AQ75" s="68"/>
      <c r="AR75" s="69"/>
      <c r="AS75" s="24" t="s">
        <v>12</v>
      </c>
      <c r="AT75" s="97" t="s">
        <v>14</v>
      </c>
      <c r="AU75" s="96" t="s">
        <v>16</v>
      </c>
    </row>
    <row r="76" spans="3:47" ht="21" customHeight="1" thickBot="1">
      <c r="C76" s="57"/>
      <c r="D76" s="58"/>
      <c r="E76" s="58"/>
      <c r="F76" s="58"/>
      <c r="G76" s="58"/>
      <c r="H76" s="59"/>
      <c r="I76" s="60" t="s">
        <v>51</v>
      </c>
      <c r="J76" s="61"/>
      <c r="K76" s="62"/>
      <c r="L76" s="63" t="s">
        <v>52</v>
      </c>
      <c r="M76" s="61"/>
      <c r="N76" s="62"/>
      <c r="O76" s="64" t="s">
        <v>53</v>
      </c>
      <c r="P76" s="65"/>
      <c r="Q76" s="66"/>
      <c r="R76" s="70" t="s">
        <v>54</v>
      </c>
      <c r="S76" s="71"/>
      <c r="T76" s="72"/>
      <c r="U76" s="73" t="s">
        <v>55</v>
      </c>
      <c r="V76" s="74"/>
      <c r="W76" s="75"/>
      <c r="X76" s="64" t="s">
        <v>56</v>
      </c>
      <c r="Y76" s="65"/>
      <c r="Z76" s="66"/>
      <c r="AA76" s="70" t="s">
        <v>57</v>
      </c>
      <c r="AB76" s="71"/>
      <c r="AC76" s="72"/>
      <c r="AD76" s="76" t="s">
        <v>58</v>
      </c>
      <c r="AE76" s="77"/>
      <c r="AF76" s="78"/>
      <c r="AG76" s="79" t="s">
        <v>59</v>
      </c>
      <c r="AH76" s="80"/>
      <c r="AI76" s="81"/>
      <c r="AJ76" s="63" t="s">
        <v>60</v>
      </c>
      <c r="AK76" s="61"/>
      <c r="AL76" s="62"/>
      <c r="AM76" s="82" t="s">
        <v>61</v>
      </c>
      <c r="AN76" s="83"/>
      <c r="AO76" s="84"/>
      <c r="AP76" s="85" t="s">
        <v>62</v>
      </c>
      <c r="AQ76" s="86"/>
      <c r="AR76" s="87"/>
      <c r="AS76" s="25">
        <v>6377.33</v>
      </c>
      <c r="AT76" s="19">
        <f>+H78*AS78/100</f>
        <v>1908.594</v>
      </c>
      <c r="AU76" s="95">
        <f>+AU78</f>
        <v>1923.9440000000004</v>
      </c>
    </row>
    <row r="77" spans="3:47" ht="24" thickBot="1">
      <c r="C77" s="27" t="s">
        <v>0</v>
      </c>
      <c r="D77" s="2" t="s">
        <v>1</v>
      </c>
      <c r="E77" s="2" t="s">
        <v>2</v>
      </c>
      <c r="F77" s="2" t="s">
        <v>3</v>
      </c>
      <c r="G77" s="2" t="s">
        <v>4</v>
      </c>
      <c r="H77" s="2" t="s">
        <v>5</v>
      </c>
      <c r="I77" s="5" t="s">
        <v>6</v>
      </c>
      <c r="J77" s="5" t="s">
        <v>7</v>
      </c>
      <c r="K77" s="5" t="s">
        <v>8</v>
      </c>
      <c r="L77" s="5" t="s">
        <v>6</v>
      </c>
      <c r="M77" s="5" t="s">
        <v>7</v>
      </c>
      <c r="N77" s="5" t="s">
        <v>8</v>
      </c>
      <c r="O77" s="7" t="s">
        <v>6</v>
      </c>
      <c r="P77" s="7" t="s">
        <v>7</v>
      </c>
      <c r="Q77" s="7" t="s">
        <v>8</v>
      </c>
      <c r="R77" s="13" t="s">
        <v>6</v>
      </c>
      <c r="S77" s="13" t="s">
        <v>7</v>
      </c>
      <c r="T77" s="13" t="s">
        <v>8</v>
      </c>
      <c r="U77" s="10" t="s">
        <v>6</v>
      </c>
      <c r="V77" s="10" t="s">
        <v>7</v>
      </c>
      <c r="W77" s="10" t="s">
        <v>8</v>
      </c>
      <c r="X77" s="7" t="s">
        <v>6</v>
      </c>
      <c r="Y77" s="7" t="s">
        <v>7</v>
      </c>
      <c r="Z77" s="7" t="s">
        <v>8</v>
      </c>
      <c r="AA77" s="13" t="s">
        <v>6</v>
      </c>
      <c r="AB77" s="13" t="s">
        <v>7</v>
      </c>
      <c r="AC77" s="13" t="s">
        <v>8</v>
      </c>
      <c r="AD77" s="8" t="s">
        <v>6</v>
      </c>
      <c r="AE77" s="8" t="s">
        <v>7</v>
      </c>
      <c r="AF77" s="8" t="s">
        <v>8</v>
      </c>
      <c r="AG77" s="15" t="s">
        <v>6</v>
      </c>
      <c r="AH77" s="15" t="s">
        <v>7</v>
      </c>
      <c r="AI77" s="15" t="s">
        <v>8</v>
      </c>
      <c r="AJ77" s="5" t="s">
        <v>6</v>
      </c>
      <c r="AK77" s="5" t="s">
        <v>7</v>
      </c>
      <c r="AL77" s="5" t="s">
        <v>8</v>
      </c>
      <c r="AM77" s="3" t="s">
        <v>6</v>
      </c>
      <c r="AN77" s="3" t="s">
        <v>7</v>
      </c>
      <c r="AO77" s="3" t="s">
        <v>8</v>
      </c>
      <c r="AP77" s="17" t="s">
        <v>6</v>
      </c>
      <c r="AQ77" s="17" t="s">
        <v>7</v>
      </c>
      <c r="AR77" s="17" t="s">
        <v>8</v>
      </c>
      <c r="AS77" s="22" t="s">
        <v>13</v>
      </c>
      <c r="AT77" s="20" t="s">
        <v>15</v>
      </c>
      <c r="AU77" s="100">
        <f>+AU78</f>
        <v>1923.9440000000004</v>
      </c>
    </row>
    <row r="78" spans="3:47" ht="24" thickBot="1">
      <c r="C78" s="39">
        <v>19</v>
      </c>
      <c r="D78" s="92" t="s">
        <v>65</v>
      </c>
      <c r="E78" s="28" t="s">
        <v>37</v>
      </c>
      <c r="F78" s="28" t="s">
        <v>47</v>
      </c>
      <c r="G78" s="28">
        <v>1952</v>
      </c>
      <c r="H78" s="44">
        <f>(2012-G78)/2</f>
        <v>30</v>
      </c>
      <c r="I78" s="29">
        <v>6</v>
      </c>
      <c r="J78" s="29">
        <v>59</v>
      </c>
      <c r="K78" s="29">
        <v>3</v>
      </c>
      <c r="L78" s="29">
        <v>9</v>
      </c>
      <c r="M78" s="29">
        <v>2</v>
      </c>
      <c r="N78" s="29">
        <v>35</v>
      </c>
      <c r="O78" s="30">
        <v>11</v>
      </c>
      <c r="P78" s="30">
        <v>4</v>
      </c>
      <c r="Q78" s="30">
        <v>6</v>
      </c>
      <c r="R78" s="31">
        <v>3</v>
      </c>
      <c r="S78" s="31">
        <v>2</v>
      </c>
      <c r="T78" s="31">
        <v>15</v>
      </c>
      <c r="U78" s="32">
        <v>9</v>
      </c>
      <c r="V78" s="32">
        <v>3</v>
      </c>
      <c r="W78" s="32">
        <v>12</v>
      </c>
      <c r="X78" s="30">
        <v>13</v>
      </c>
      <c r="Y78" s="30">
        <v>32</v>
      </c>
      <c r="Z78" s="30">
        <v>18</v>
      </c>
      <c r="AA78" s="31">
        <v>4</v>
      </c>
      <c r="AB78" s="31">
        <v>4</v>
      </c>
      <c r="AC78" s="31">
        <v>32</v>
      </c>
      <c r="AD78" s="33">
        <v>9</v>
      </c>
      <c r="AE78" s="33">
        <v>10</v>
      </c>
      <c r="AF78" s="33">
        <v>13</v>
      </c>
      <c r="AG78" s="34">
        <v>11</v>
      </c>
      <c r="AH78" s="34">
        <v>23</v>
      </c>
      <c r="AI78" s="34">
        <v>18</v>
      </c>
      <c r="AJ78" s="29">
        <v>5</v>
      </c>
      <c r="AK78" s="29">
        <v>39</v>
      </c>
      <c r="AL78" s="29">
        <v>12</v>
      </c>
      <c r="AM78" s="35">
        <v>10</v>
      </c>
      <c r="AN78" s="35">
        <v>5</v>
      </c>
      <c r="AO78" s="35">
        <v>19</v>
      </c>
      <c r="AP78" s="36">
        <v>12</v>
      </c>
      <c r="AQ78" s="36">
        <v>57</v>
      </c>
      <c r="AR78" s="36">
        <v>15</v>
      </c>
      <c r="AS78" s="37">
        <f>+(I78*60+J78+K78/100)+(L78*60+M78+N78/100)+(O78*60+P78+Q78/100)+(R78*60+S78+T78/100)+(U78*60+V78+W78/100)+(X78*60+Y78+Z78/100)+(AA78*60+AB78+AC78/100)+(AD78*60+AE78+AF78/100)+(AG78*60+AH78+AI78/100)+(AJ78*60+AK78+AL78/100)+(AM78*60+AN78+AO78/100)+(AP78*60+AQ78+AR78/100)</f>
        <v>6361.98</v>
      </c>
      <c r="AT78" s="38">
        <f>+AS78-AT76</f>
        <v>4453.3859999999995</v>
      </c>
      <c r="AU78" s="99">
        <f>ABS(AS$4-AT78)</f>
        <v>1923.9440000000004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T190"/>
  <sheetViews>
    <sheetView zoomScale="58" zoomScaleNormal="58" zoomScalePageLayoutView="0" workbookViewId="0" topLeftCell="C10">
      <selection activeCell="AH100" sqref="AH100"/>
    </sheetView>
  </sheetViews>
  <sheetFormatPr defaultColWidth="11.421875" defaultRowHeight="15"/>
  <cols>
    <col min="2" max="2" width="7.57421875" style="0" customWidth="1"/>
    <col min="3" max="3" width="23.7109375" style="0" customWidth="1"/>
    <col min="4" max="4" width="5.8515625" style="0" customWidth="1"/>
    <col min="5" max="5" width="20.7109375" style="0" customWidth="1"/>
    <col min="6" max="6" width="7.28125" style="0" customWidth="1"/>
    <col min="7" max="7" width="6.421875" style="0" customWidth="1"/>
    <col min="8" max="8" width="4.28125" style="0" customWidth="1"/>
    <col min="9" max="9" width="4.421875" style="0" customWidth="1"/>
    <col min="10" max="10" width="3.7109375" style="0" customWidth="1"/>
    <col min="11" max="12" width="3.8515625" style="0" customWidth="1"/>
    <col min="13" max="13" width="3.57421875" style="0" customWidth="1"/>
    <col min="14" max="14" width="3.8515625" style="0" customWidth="1"/>
    <col min="15" max="15" width="4.00390625" style="0" customWidth="1"/>
    <col min="16" max="16" width="4.421875" style="0" customWidth="1"/>
    <col min="17" max="17" width="3.7109375" style="0" customWidth="1"/>
    <col min="18" max="18" width="4.28125" style="0" customWidth="1"/>
    <col min="19" max="20" width="3.7109375" style="0" customWidth="1"/>
    <col min="21" max="21" width="3.8515625" style="0" customWidth="1"/>
    <col min="22" max="23" width="3.57421875" style="0" customWidth="1"/>
    <col min="24" max="24" width="3.28125" style="0" customWidth="1"/>
    <col min="25" max="34" width="4.57421875" style="0" customWidth="1"/>
    <col min="35" max="41" width="4.28125" style="0" customWidth="1"/>
    <col min="42" max="42" width="4.57421875" style="0" customWidth="1"/>
    <col min="43" max="43" width="4.00390625" style="0" customWidth="1"/>
    <col min="44" max="44" width="15.7109375" style="0" customWidth="1"/>
    <col min="46" max="46" width="11.57421875" style="0" customWidth="1"/>
  </cols>
  <sheetData>
    <row r="2" ht="15.75" thickBot="1"/>
    <row r="3" spans="2:46" ht="15" customHeight="1" thickBot="1">
      <c r="B3" s="54" t="s">
        <v>18</v>
      </c>
      <c r="C3" s="55"/>
      <c r="D3" s="55"/>
      <c r="E3" s="55"/>
      <c r="F3" s="55"/>
      <c r="G3" s="56"/>
      <c r="H3" s="67"/>
      <c r="I3" s="68"/>
      <c r="J3" s="68"/>
      <c r="K3" s="68"/>
      <c r="L3" s="68"/>
      <c r="M3" s="68"/>
      <c r="N3" s="68"/>
      <c r="O3" s="68"/>
      <c r="P3" s="69"/>
      <c r="Q3" s="67"/>
      <c r="R3" s="68"/>
      <c r="S3" s="68"/>
      <c r="T3" s="68"/>
      <c r="U3" s="68"/>
      <c r="V3" s="68"/>
      <c r="W3" s="68"/>
      <c r="X3" s="68"/>
      <c r="Y3" s="69"/>
      <c r="Z3" s="67"/>
      <c r="AA3" s="68"/>
      <c r="AB3" s="68"/>
      <c r="AC3" s="68"/>
      <c r="AD3" s="68"/>
      <c r="AE3" s="68"/>
      <c r="AF3" s="68"/>
      <c r="AG3" s="68"/>
      <c r="AH3" s="69"/>
      <c r="AI3" s="67"/>
      <c r="AJ3" s="68"/>
      <c r="AK3" s="68"/>
      <c r="AL3" s="68"/>
      <c r="AM3" s="68"/>
      <c r="AN3" s="68"/>
      <c r="AO3" s="68"/>
      <c r="AP3" s="68"/>
      <c r="AQ3" s="69"/>
      <c r="AR3" s="24" t="s">
        <v>12</v>
      </c>
      <c r="AS3" s="104"/>
      <c r="AT3" s="105"/>
    </row>
    <row r="4" spans="2:46" ht="18" customHeight="1" thickBot="1">
      <c r="B4" s="57"/>
      <c r="C4" s="58"/>
      <c r="D4" s="58"/>
      <c r="E4" s="58"/>
      <c r="F4" s="58"/>
      <c r="G4" s="108"/>
      <c r="H4" s="109"/>
      <c r="I4" s="102"/>
      <c r="J4" s="103"/>
      <c r="K4" s="101"/>
      <c r="L4" s="102"/>
      <c r="M4" s="103"/>
      <c r="N4" s="101"/>
      <c r="O4" s="102"/>
      <c r="P4" s="103"/>
      <c r="Q4" s="101"/>
      <c r="R4" s="102"/>
      <c r="S4" s="103"/>
      <c r="T4" s="101"/>
      <c r="U4" s="102"/>
      <c r="V4" s="103"/>
      <c r="W4" s="101"/>
      <c r="X4" s="102"/>
      <c r="Y4" s="103"/>
      <c r="Z4" s="101"/>
      <c r="AA4" s="102"/>
      <c r="AB4" s="103"/>
      <c r="AC4" s="101"/>
      <c r="AD4" s="102"/>
      <c r="AE4" s="103"/>
      <c r="AF4" s="101"/>
      <c r="AG4" s="102"/>
      <c r="AH4" s="103"/>
      <c r="AI4" s="101"/>
      <c r="AJ4" s="102"/>
      <c r="AK4" s="103"/>
      <c r="AL4" s="101"/>
      <c r="AM4" s="102"/>
      <c r="AN4" s="103"/>
      <c r="AO4" s="101"/>
      <c r="AP4" s="102"/>
      <c r="AQ4" s="103"/>
      <c r="AR4" s="25">
        <v>4997.86</v>
      </c>
      <c r="AS4" s="106"/>
      <c r="AT4" s="107"/>
    </row>
    <row r="5" spans="2:46" ht="15" customHeight="1" thickBot="1">
      <c r="B5" s="54" t="s">
        <v>18</v>
      </c>
      <c r="C5" s="55"/>
      <c r="D5" s="55"/>
      <c r="E5" s="55"/>
      <c r="F5" s="55"/>
      <c r="G5" s="56"/>
      <c r="H5" s="67" t="s">
        <v>9</v>
      </c>
      <c r="I5" s="68"/>
      <c r="J5" s="68"/>
      <c r="K5" s="68"/>
      <c r="L5" s="68"/>
      <c r="M5" s="68"/>
      <c r="N5" s="68"/>
      <c r="O5" s="68"/>
      <c r="P5" s="69"/>
      <c r="Q5" s="67" t="s">
        <v>10</v>
      </c>
      <c r="R5" s="68"/>
      <c r="S5" s="68"/>
      <c r="T5" s="68"/>
      <c r="U5" s="68"/>
      <c r="V5" s="68"/>
      <c r="W5" s="68"/>
      <c r="X5" s="68"/>
      <c r="Y5" s="69"/>
      <c r="Z5" s="67" t="s">
        <v>63</v>
      </c>
      <c r="AA5" s="68"/>
      <c r="AB5" s="68"/>
      <c r="AC5" s="68"/>
      <c r="AD5" s="68"/>
      <c r="AE5" s="68"/>
      <c r="AF5" s="68"/>
      <c r="AG5" s="68"/>
      <c r="AH5" s="69"/>
      <c r="AI5" s="67" t="s">
        <v>11</v>
      </c>
      <c r="AJ5" s="68"/>
      <c r="AK5" s="68"/>
      <c r="AL5" s="68"/>
      <c r="AM5" s="68"/>
      <c r="AN5" s="68"/>
      <c r="AO5" s="68"/>
      <c r="AP5" s="68"/>
      <c r="AQ5" s="69"/>
      <c r="AR5" s="24" t="s">
        <v>12</v>
      </c>
      <c r="AS5" s="97" t="s">
        <v>14</v>
      </c>
      <c r="AT5" s="96" t="s">
        <v>16</v>
      </c>
    </row>
    <row r="6" spans="2:46" ht="18" customHeight="1" thickBot="1">
      <c r="B6" s="57"/>
      <c r="C6" s="58"/>
      <c r="D6" s="58"/>
      <c r="E6" s="58"/>
      <c r="F6" s="58"/>
      <c r="G6" s="59"/>
      <c r="H6" s="60">
        <v>1</v>
      </c>
      <c r="I6" s="61"/>
      <c r="J6" s="62"/>
      <c r="K6" s="63">
        <v>2</v>
      </c>
      <c r="L6" s="61"/>
      <c r="M6" s="62"/>
      <c r="N6" s="64">
        <v>3</v>
      </c>
      <c r="O6" s="65"/>
      <c r="P6" s="66"/>
      <c r="Q6" s="70">
        <v>4</v>
      </c>
      <c r="R6" s="71"/>
      <c r="S6" s="72"/>
      <c r="T6" s="73">
        <v>5</v>
      </c>
      <c r="U6" s="74"/>
      <c r="V6" s="75"/>
      <c r="W6" s="64">
        <v>6</v>
      </c>
      <c r="X6" s="65"/>
      <c r="Y6" s="66"/>
      <c r="Z6" s="70">
        <v>7</v>
      </c>
      <c r="AA6" s="71"/>
      <c r="AB6" s="72"/>
      <c r="AC6" s="76">
        <v>8</v>
      </c>
      <c r="AD6" s="77"/>
      <c r="AE6" s="78"/>
      <c r="AF6" s="79">
        <v>9</v>
      </c>
      <c r="AG6" s="80"/>
      <c r="AH6" s="81"/>
      <c r="AI6" s="63">
        <v>10</v>
      </c>
      <c r="AJ6" s="61"/>
      <c r="AK6" s="62"/>
      <c r="AL6" s="82">
        <v>11</v>
      </c>
      <c r="AM6" s="83"/>
      <c r="AN6" s="84"/>
      <c r="AO6" s="85">
        <v>12</v>
      </c>
      <c r="AP6" s="86"/>
      <c r="AQ6" s="87"/>
      <c r="AR6" s="25">
        <v>4997.86</v>
      </c>
      <c r="AS6" s="19">
        <f>+G8*AR8/100</f>
        <v>1264.6062</v>
      </c>
      <c r="AT6" s="95">
        <f>+AT7</f>
        <v>1303.2262</v>
      </c>
    </row>
    <row r="7" spans="2:46" ht="21" customHeight="1" thickBot="1">
      <c r="B7" s="27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5" t="s">
        <v>6</v>
      </c>
      <c r="I7" s="5" t="s">
        <v>7</v>
      </c>
      <c r="J7" s="5" t="s">
        <v>8</v>
      </c>
      <c r="K7" s="5" t="s">
        <v>6</v>
      </c>
      <c r="L7" s="5" t="s">
        <v>7</v>
      </c>
      <c r="M7" s="5" t="s">
        <v>8</v>
      </c>
      <c r="N7" s="7" t="s">
        <v>6</v>
      </c>
      <c r="O7" s="7" t="s">
        <v>7</v>
      </c>
      <c r="P7" s="7" t="s">
        <v>8</v>
      </c>
      <c r="Q7" s="13" t="s">
        <v>6</v>
      </c>
      <c r="R7" s="13" t="s">
        <v>7</v>
      </c>
      <c r="S7" s="13" t="s">
        <v>8</v>
      </c>
      <c r="T7" s="10" t="s">
        <v>6</v>
      </c>
      <c r="U7" s="10" t="s">
        <v>7</v>
      </c>
      <c r="V7" s="10" t="s">
        <v>8</v>
      </c>
      <c r="W7" s="7" t="s">
        <v>6</v>
      </c>
      <c r="X7" s="7" t="s">
        <v>7</v>
      </c>
      <c r="Y7" s="7" t="s">
        <v>8</v>
      </c>
      <c r="Z7" s="13" t="s">
        <v>6</v>
      </c>
      <c r="AA7" s="13" t="s">
        <v>7</v>
      </c>
      <c r="AB7" s="13" t="s">
        <v>8</v>
      </c>
      <c r="AC7" s="8" t="s">
        <v>6</v>
      </c>
      <c r="AD7" s="8" t="s">
        <v>7</v>
      </c>
      <c r="AE7" s="8" t="s">
        <v>8</v>
      </c>
      <c r="AF7" s="15" t="s">
        <v>6</v>
      </c>
      <c r="AG7" s="15" t="s">
        <v>7</v>
      </c>
      <c r="AH7" s="15" t="s">
        <v>8</v>
      </c>
      <c r="AI7" s="5" t="s">
        <v>6</v>
      </c>
      <c r="AJ7" s="5" t="s">
        <v>7</v>
      </c>
      <c r="AK7" s="5" t="s">
        <v>8</v>
      </c>
      <c r="AL7" s="3" t="s">
        <v>6</v>
      </c>
      <c r="AM7" s="3" t="s">
        <v>7</v>
      </c>
      <c r="AN7" s="3" t="s">
        <v>8</v>
      </c>
      <c r="AO7" s="17" t="s">
        <v>6</v>
      </c>
      <c r="AP7" s="17" t="s">
        <v>7</v>
      </c>
      <c r="AQ7" s="17" t="s">
        <v>8</v>
      </c>
      <c r="AR7" s="22" t="s">
        <v>13</v>
      </c>
      <c r="AS7" s="20" t="s">
        <v>15</v>
      </c>
      <c r="AT7" s="52">
        <f>+AT8</f>
        <v>1303.2262</v>
      </c>
    </row>
    <row r="8" spans="2:46" ht="15" customHeight="1" thickBot="1">
      <c r="B8" s="39">
        <v>20</v>
      </c>
      <c r="C8" s="46" t="s">
        <v>70</v>
      </c>
      <c r="D8" s="28" t="s">
        <v>66</v>
      </c>
      <c r="E8" s="46" t="s">
        <v>23</v>
      </c>
      <c r="F8" s="28">
        <v>1961</v>
      </c>
      <c r="G8" s="28">
        <f>(2012-F8)/2</f>
        <v>25.5</v>
      </c>
      <c r="H8" s="29">
        <v>5</v>
      </c>
      <c r="I8" s="29">
        <v>31</v>
      </c>
      <c r="J8" s="29">
        <v>47</v>
      </c>
      <c r="K8" s="29">
        <v>6</v>
      </c>
      <c r="L8" s="29">
        <v>55</v>
      </c>
      <c r="M8" s="29">
        <v>4</v>
      </c>
      <c r="N8" s="30">
        <v>8</v>
      </c>
      <c r="O8" s="30">
        <v>40</v>
      </c>
      <c r="P8" s="30">
        <v>32</v>
      </c>
      <c r="Q8" s="31">
        <v>2</v>
      </c>
      <c r="R8" s="31">
        <v>9</v>
      </c>
      <c r="S8" s="31">
        <v>58</v>
      </c>
      <c r="T8" s="32">
        <v>6</v>
      </c>
      <c r="U8" s="32">
        <v>43</v>
      </c>
      <c r="V8" s="32">
        <v>7</v>
      </c>
      <c r="W8" s="30">
        <v>9</v>
      </c>
      <c r="X8" s="30">
        <v>48</v>
      </c>
      <c r="Y8" s="30">
        <v>19</v>
      </c>
      <c r="Z8" s="31">
        <v>3</v>
      </c>
      <c r="AA8" s="31">
        <v>2</v>
      </c>
      <c r="AB8" s="31">
        <v>72</v>
      </c>
      <c r="AC8" s="33">
        <v>7</v>
      </c>
      <c r="AD8" s="33">
        <v>16</v>
      </c>
      <c r="AE8" s="33">
        <v>59</v>
      </c>
      <c r="AF8" s="34">
        <v>9</v>
      </c>
      <c r="AG8" s="34">
        <v>23</v>
      </c>
      <c r="AH8" s="34">
        <v>82</v>
      </c>
      <c r="AI8" s="29">
        <v>4</v>
      </c>
      <c r="AJ8" s="29">
        <v>41</v>
      </c>
      <c r="AK8" s="29">
        <v>49</v>
      </c>
      <c r="AL8" s="35">
        <v>8</v>
      </c>
      <c r="AM8" s="35">
        <v>8</v>
      </c>
      <c r="AN8" s="35">
        <v>33</v>
      </c>
      <c r="AO8" s="36">
        <v>10</v>
      </c>
      <c r="AP8" s="36">
        <v>18</v>
      </c>
      <c r="AQ8" s="36">
        <v>62</v>
      </c>
      <c r="AR8" s="37">
        <f>+(H8*60+I8+J8/100)+(K8*60+L8+M8/100)+(N8*60+O8+P8/100)+(Q8*60+R8+S8/100)+(T8*60+U8+V8/100)+(W8*60+X8+Y8/100)+(Z8*60+AA8+AB8/100)+(AC8*60+AD8+AE8/100)+(AF8*60+AG8+AH8/100)+(AI8*60+AJ8+AK8/100)+(AL8*60+AM8+AN8/100)+(AO8*60+AP8+AQ8/100)</f>
        <v>4959.24</v>
      </c>
      <c r="AS8" s="38">
        <f>+AR8-AS6</f>
        <v>3694.6337999999996</v>
      </c>
      <c r="AT8" s="99">
        <f>ABS(AR$4-AS8)</f>
        <v>1303.2262</v>
      </c>
    </row>
    <row r="9" spans="2:46" ht="15" customHeight="1" thickBot="1">
      <c r="B9" s="54" t="s">
        <v>18</v>
      </c>
      <c r="C9" s="55"/>
      <c r="D9" s="55"/>
      <c r="E9" s="55"/>
      <c r="F9" s="55"/>
      <c r="G9" s="28"/>
      <c r="H9" s="67" t="s">
        <v>9</v>
      </c>
      <c r="I9" s="68"/>
      <c r="J9" s="68"/>
      <c r="K9" s="68"/>
      <c r="L9" s="68"/>
      <c r="M9" s="68"/>
      <c r="N9" s="68"/>
      <c r="O9" s="68"/>
      <c r="P9" s="69"/>
      <c r="Q9" s="67" t="s">
        <v>10</v>
      </c>
      <c r="R9" s="68"/>
      <c r="S9" s="68"/>
      <c r="T9" s="68"/>
      <c r="U9" s="68"/>
      <c r="V9" s="68"/>
      <c r="W9" s="68"/>
      <c r="X9" s="68"/>
      <c r="Y9" s="69"/>
      <c r="Z9" s="67" t="s">
        <v>63</v>
      </c>
      <c r="AA9" s="68"/>
      <c r="AB9" s="68"/>
      <c r="AC9" s="68"/>
      <c r="AD9" s="68"/>
      <c r="AE9" s="68"/>
      <c r="AF9" s="68"/>
      <c r="AG9" s="68"/>
      <c r="AH9" s="69"/>
      <c r="AI9" s="67" t="s">
        <v>11</v>
      </c>
      <c r="AJ9" s="68"/>
      <c r="AK9" s="68"/>
      <c r="AL9" s="68"/>
      <c r="AM9" s="68"/>
      <c r="AN9" s="68"/>
      <c r="AO9" s="68"/>
      <c r="AP9" s="68"/>
      <c r="AQ9" s="69"/>
      <c r="AR9" s="24" t="s">
        <v>12</v>
      </c>
      <c r="AS9" s="97" t="s">
        <v>14</v>
      </c>
      <c r="AT9" s="96" t="s">
        <v>16</v>
      </c>
    </row>
    <row r="10" spans="2:46" ht="18" customHeight="1" thickBot="1">
      <c r="B10" s="57"/>
      <c r="C10" s="58"/>
      <c r="D10" s="58"/>
      <c r="E10" s="58"/>
      <c r="F10" s="58"/>
      <c r="G10" s="59"/>
      <c r="H10" s="60">
        <v>1</v>
      </c>
      <c r="I10" s="61"/>
      <c r="J10" s="62"/>
      <c r="K10" s="63">
        <v>2</v>
      </c>
      <c r="L10" s="61"/>
      <c r="M10" s="62"/>
      <c r="N10" s="64">
        <v>3</v>
      </c>
      <c r="O10" s="65"/>
      <c r="P10" s="66"/>
      <c r="Q10" s="70">
        <v>4</v>
      </c>
      <c r="R10" s="71"/>
      <c r="S10" s="72"/>
      <c r="T10" s="73">
        <v>5</v>
      </c>
      <c r="U10" s="74"/>
      <c r="V10" s="75"/>
      <c r="W10" s="64">
        <v>6</v>
      </c>
      <c r="X10" s="65"/>
      <c r="Y10" s="66"/>
      <c r="Z10" s="70">
        <v>7</v>
      </c>
      <c r="AA10" s="71"/>
      <c r="AB10" s="72"/>
      <c r="AC10" s="76">
        <v>8</v>
      </c>
      <c r="AD10" s="77"/>
      <c r="AE10" s="78"/>
      <c r="AF10" s="79">
        <v>9</v>
      </c>
      <c r="AG10" s="80"/>
      <c r="AH10" s="81"/>
      <c r="AI10" s="63">
        <v>10</v>
      </c>
      <c r="AJ10" s="61"/>
      <c r="AK10" s="62"/>
      <c r="AL10" s="82">
        <v>11</v>
      </c>
      <c r="AM10" s="83"/>
      <c r="AN10" s="84"/>
      <c r="AO10" s="85">
        <v>12</v>
      </c>
      <c r="AP10" s="86"/>
      <c r="AQ10" s="87"/>
      <c r="AR10" s="25">
        <v>4997.86</v>
      </c>
      <c r="AS10" s="19">
        <f>+G12*AR12/100</f>
        <v>923.2379999999998</v>
      </c>
      <c r="AT10" s="95">
        <f>+AT11</f>
        <v>1417.498</v>
      </c>
    </row>
    <row r="11" spans="2:46" ht="21" customHeight="1" thickBot="1">
      <c r="B11" s="27" t="s">
        <v>0</v>
      </c>
      <c r="C11" s="2" t="s">
        <v>1</v>
      </c>
      <c r="D11" s="2" t="s">
        <v>2</v>
      </c>
      <c r="E11" s="2" t="s">
        <v>3</v>
      </c>
      <c r="F11" s="2" t="s">
        <v>4</v>
      </c>
      <c r="G11" s="2" t="s">
        <v>5</v>
      </c>
      <c r="H11" s="5" t="s">
        <v>6</v>
      </c>
      <c r="I11" s="5" t="s">
        <v>7</v>
      </c>
      <c r="J11" s="5" t="s">
        <v>8</v>
      </c>
      <c r="K11" s="5" t="s">
        <v>6</v>
      </c>
      <c r="L11" s="5" t="s">
        <v>7</v>
      </c>
      <c r="M11" s="5" t="s">
        <v>8</v>
      </c>
      <c r="N11" s="7" t="s">
        <v>6</v>
      </c>
      <c r="O11" s="7" t="s">
        <v>7</v>
      </c>
      <c r="P11" s="7" t="s">
        <v>8</v>
      </c>
      <c r="Q11" s="13" t="s">
        <v>6</v>
      </c>
      <c r="R11" s="13" t="s">
        <v>7</v>
      </c>
      <c r="S11" s="13" t="s">
        <v>8</v>
      </c>
      <c r="T11" s="10" t="s">
        <v>6</v>
      </c>
      <c r="U11" s="10" t="s">
        <v>7</v>
      </c>
      <c r="V11" s="10" t="s">
        <v>8</v>
      </c>
      <c r="W11" s="7" t="s">
        <v>6</v>
      </c>
      <c r="X11" s="7" t="s">
        <v>7</v>
      </c>
      <c r="Y11" s="7" t="s">
        <v>8</v>
      </c>
      <c r="Z11" s="13" t="s">
        <v>6</v>
      </c>
      <c r="AA11" s="13" t="s">
        <v>7</v>
      </c>
      <c r="AB11" s="13" t="s">
        <v>8</v>
      </c>
      <c r="AC11" s="8" t="s">
        <v>6</v>
      </c>
      <c r="AD11" s="8" t="s">
        <v>7</v>
      </c>
      <c r="AE11" s="8" t="s">
        <v>8</v>
      </c>
      <c r="AF11" s="15" t="s">
        <v>6</v>
      </c>
      <c r="AG11" s="15" t="s">
        <v>7</v>
      </c>
      <c r="AH11" s="15" t="s">
        <v>8</v>
      </c>
      <c r="AI11" s="5" t="s">
        <v>6</v>
      </c>
      <c r="AJ11" s="5" t="s">
        <v>7</v>
      </c>
      <c r="AK11" s="5" t="s">
        <v>8</v>
      </c>
      <c r="AL11" s="3" t="s">
        <v>6</v>
      </c>
      <c r="AM11" s="3" t="s">
        <v>7</v>
      </c>
      <c r="AN11" s="3" t="s">
        <v>8</v>
      </c>
      <c r="AO11" s="17" t="s">
        <v>6</v>
      </c>
      <c r="AP11" s="17" t="s">
        <v>7</v>
      </c>
      <c r="AQ11" s="17" t="s">
        <v>8</v>
      </c>
      <c r="AR11" s="22" t="s">
        <v>13</v>
      </c>
      <c r="AS11" s="20" t="s">
        <v>15</v>
      </c>
      <c r="AT11" s="52">
        <f>+AT12</f>
        <v>1417.498</v>
      </c>
    </row>
    <row r="12" spans="2:46" ht="15" customHeight="1" thickBot="1">
      <c r="B12" s="39">
        <v>21</v>
      </c>
      <c r="C12" s="28" t="s">
        <v>71</v>
      </c>
      <c r="D12" s="28" t="s">
        <v>66</v>
      </c>
      <c r="E12" s="46" t="s">
        <v>28</v>
      </c>
      <c r="F12" s="28">
        <v>1971</v>
      </c>
      <c r="G12" s="28">
        <f>(2012-F12)/2</f>
        <v>20.5</v>
      </c>
      <c r="H12" s="29">
        <v>1</v>
      </c>
      <c r="I12" s="29">
        <v>30</v>
      </c>
      <c r="J12" s="29">
        <v>94</v>
      </c>
      <c r="K12" s="29">
        <v>7</v>
      </c>
      <c r="L12" s="29">
        <v>56</v>
      </c>
      <c r="M12" s="29">
        <v>86</v>
      </c>
      <c r="N12" s="30">
        <v>8</v>
      </c>
      <c r="O12" s="30">
        <v>40</v>
      </c>
      <c r="P12" s="30">
        <v>32</v>
      </c>
      <c r="Q12" s="31">
        <v>0</v>
      </c>
      <c r="R12" s="31">
        <v>3</v>
      </c>
      <c r="S12" s="31">
        <v>79</v>
      </c>
      <c r="T12" s="32">
        <v>6</v>
      </c>
      <c r="U12" s="32">
        <v>21</v>
      </c>
      <c r="V12" s="32">
        <v>57</v>
      </c>
      <c r="W12" s="30">
        <v>7</v>
      </c>
      <c r="X12" s="30">
        <v>38</v>
      </c>
      <c r="Y12" s="30">
        <v>5</v>
      </c>
      <c r="Z12" s="31">
        <v>2</v>
      </c>
      <c r="AA12" s="31">
        <v>97</v>
      </c>
      <c r="AB12" s="31">
        <v>68</v>
      </c>
      <c r="AC12" s="33">
        <v>6</v>
      </c>
      <c r="AD12" s="33">
        <v>58</v>
      </c>
      <c r="AE12" s="33">
        <v>3</v>
      </c>
      <c r="AF12" s="34">
        <v>9</v>
      </c>
      <c r="AG12" s="34">
        <v>50</v>
      </c>
      <c r="AH12" s="34">
        <v>35</v>
      </c>
      <c r="AI12" s="29">
        <v>4</v>
      </c>
      <c r="AJ12" s="29">
        <v>30</v>
      </c>
      <c r="AK12" s="29">
        <v>2</v>
      </c>
      <c r="AL12" s="35">
        <v>7</v>
      </c>
      <c r="AM12" s="35">
        <v>23</v>
      </c>
      <c r="AN12" s="35">
        <v>32</v>
      </c>
      <c r="AO12" s="36">
        <v>10</v>
      </c>
      <c r="AP12" s="36">
        <v>32</v>
      </c>
      <c r="AQ12" s="36">
        <v>67</v>
      </c>
      <c r="AR12" s="37">
        <f>+(H12*60+I12+J12/100)+(K12*60+L12+M12/100)+(N12*60+O12+P12/100)+(Q12*60+R12+S12/100)+(T12*60+U12+V12/100)+(W12*60+X12+Y12/100)+(Z12*60+AA12+AB12/100)+(AC12*60+AD12+AE12/100)+(AF12*60+AG12+AH12/100)+(AI12*60+AJ12+AK12/100)+(AL12*60+AM12+AN12/100)+(AO12*60+AP12+AQ12/100)</f>
        <v>4503.599999999999</v>
      </c>
      <c r="AS12" s="38">
        <f>+AR12-AS10</f>
        <v>3580.3619999999996</v>
      </c>
      <c r="AT12" s="99">
        <f>ABS(AR$4-AS12)</f>
        <v>1417.498</v>
      </c>
    </row>
    <row r="13" spans="2:46" ht="15" customHeight="1" thickBot="1">
      <c r="B13" s="54" t="s">
        <v>18</v>
      </c>
      <c r="C13" s="55"/>
      <c r="D13" s="55"/>
      <c r="E13" s="55"/>
      <c r="F13" s="55"/>
      <c r="G13" s="56"/>
      <c r="H13" s="67" t="s">
        <v>9</v>
      </c>
      <c r="I13" s="68"/>
      <c r="J13" s="68"/>
      <c r="K13" s="68"/>
      <c r="L13" s="68"/>
      <c r="M13" s="68"/>
      <c r="N13" s="68"/>
      <c r="O13" s="68"/>
      <c r="P13" s="69"/>
      <c r="Q13" s="67" t="s">
        <v>10</v>
      </c>
      <c r="R13" s="68"/>
      <c r="S13" s="68"/>
      <c r="T13" s="68"/>
      <c r="U13" s="68"/>
      <c r="V13" s="68"/>
      <c r="W13" s="68"/>
      <c r="X13" s="68"/>
      <c r="Y13" s="69"/>
      <c r="Z13" s="67" t="s">
        <v>63</v>
      </c>
      <c r="AA13" s="68"/>
      <c r="AB13" s="68"/>
      <c r="AC13" s="68"/>
      <c r="AD13" s="68"/>
      <c r="AE13" s="68"/>
      <c r="AF13" s="68"/>
      <c r="AG13" s="68"/>
      <c r="AH13" s="69"/>
      <c r="AI13" s="67" t="s">
        <v>11</v>
      </c>
      <c r="AJ13" s="68"/>
      <c r="AK13" s="68"/>
      <c r="AL13" s="68"/>
      <c r="AM13" s="68"/>
      <c r="AN13" s="68"/>
      <c r="AO13" s="68"/>
      <c r="AP13" s="68"/>
      <c r="AQ13" s="69"/>
      <c r="AR13" s="24" t="s">
        <v>12</v>
      </c>
      <c r="AS13" s="97" t="s">
        <v>14</v>
      </c>
      <c r="AT13" s="96" t="s">
        <v>16</v>
      </c>
    </row>
    <row r="14" spans="2:46" ht="18" customHeight="1" thickBot="1">
      <c r="B14" s="57"/>
      <c r="C14" s="58"/>
      <c r="D14" s="58"/>
      <c r="E14" s="58"/>
      <c r="F14" s="58"/>
      <c r="G14" s="59"/>
      <c r="H14" s="60">
        <v>1</v>
      </c>
      <c r="I14" s="61"/>
      <c r="J14" s="62"/>
      <c r="K14" s="63">
        <v>2</v>
      </c>
      <c r="L14" s="61"/>
      <c r="M14" s="62"/>
      <c r="N14" s="64">
        <v>3</v>
      </c>
      <c r="O14" s="65"/>
      <c r="P14" s="66"/>
      <c r="Q14" s="70">
        <v>4</v>
      </c>
      <c r="R14" s="71"/>
      <c r="S14" s="72"/>
      <c r="T14" s="73">
        <v>5</v>
      </c>
      <c r="U14" s="74"/>
      <c r="V14" s="75"/>
      <c r="W14" s="64">
        <v>6</v>
      </c>
      <c r="X14" s="65"/>
      <c r="Y14" s="66"/>
      <c r="Z14" s="70">
        <v>7</v>
      </c>
      <c r="AA14" s="71"/>
      <c r="AB14" s="72"/>
      <c r="AC14" s="76">
        <v>8</v>
      </c>
      <c r="AD14" s="77"/>
      <c r="AE14" s="78"/>
      <c r="AF14" s="79">
        <v>9</v>
      </c>
      <c r="AG14" s="80"/>
      <c r="AH14" s="81"/>
      <c r="AI14" s="63">
        <v>10</v>
      </c>
      <c r="AJ14" s="61"/>
      <c r="AK14" s="62"/>
      <c r="AL14" s="82">
        <v>11</v>
      </c>
      <c r="AM14" s="83"/>
      <c r="AN14" s="84"/>
      <c r="AO14" s="85">
        <v>12</v>
      </c>
      <c r="AP14" s="86"/>
      <c r="AQ14" s="87"/>
      <c r="AR14" s="25">
        <v>4997.86</v>
      </c>
      <c r="AS14" s="19">
        <f>+G16*AR16/100</f>
        <v>735.8775</v>
      </c>
      <c r="AT14" s="95">
        <f>+AT15</f>
        <v>827.8874999999998</v>
      </c>
    </row>
    <row r="15" spans="2:46" ht="21" customHeight="1" thickBot="1">
      <c r="B15" s="27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5" t="s">
        <v>6</v>
      </c>
      <c r="I15" s="5" t="s">
        <v>7</v>
      </c>
      <c r="J15" s="5" t="s">
        <v>8</v>
      </c>
      <c r="K15" s="5" t="s">
        <v>6</v>
      </c>
      <c r="L15" s="5" t="s">
        <v>7</v>
      </c>
      <c r="M15" s="5" t="s">
        <v>8</v>
      </c>
      <c r="N15" s="7" t="s">
        <v>6</v>
      </c>
      <c r="O15" s="7" t="s">
        <v>7</v>
      </c>
      <c r="P15" s="7" t="s">
        <v>8</v>
      </c>
      <c r="Q15" s="13" t="s">
        <v>6</v>
      </c>
      <c r="R15" s="13" t="s">
        <v>7</v>
      </c>
      <c r="S15" s="13" t="s">
        <v>8</v>
      </c>
      <c r="T15" s="10" t="s">
        <v>6</v>
      </c>
      <c r="U15" s="10" t="s">
        <v>7</v>
      </c>
      <c r="V15" s="10" t="s">
        <v>8</v>
      </c>
      <c r="W15" s="7" t="s">
        <v>6</v>
      </c>
      <c r="X15" s="7" t="s">
        <v>7</v>
      </c>
      <c r="Y15" s="7" t="s">
        <v>8</v>
      </c>
      <c r="Z15" s="13" t="s">
        <v>6</v>
      </c>
      <c r="AA15" s="13" t="s">
        <v>7</v>
      </c>
      <c r="AB15" s="13" t="s">
        <v>8</v>
      </c>
      <c r="AC15" s="8" t="s">
        <v>6</v>
      </c>
      <c r="AD15" s="8" t="s">
        <v>7</v>
      </c>
      <c r="AE15" s="8" t="s">
        <v>8</v>
      </c>
      <c r="AF15" s="15" t="s">
        <v>6</v>
      </c>
      <c r="AG15" s="15" t="s">
        <v>7</v>
      </c>
      <c r="AH15" s="15" t="s">
        <v>8</v>
      </c>
      <c r="AI15" s="5" t="s">
        <v>6</v>
      </c>
      <c r="AJ15" s="5" t="s">
        <v>7</v>
      </c>
      <c r="AK15" s="5" t="s">
        <v>8</v>
      </c>
      <c r="AL15" s="3" t="s">
        <v>6</v>
      </c>
      <c r="AM15" s="3" t="s">
        <v>7</v>
      </c>
      <c r="AN15" s="3" t="s">
        <v>8</v>
      </c>
      <c r="AO15" s="17" t="s">
        <v>6</v>
      </c>
      <c r="AP15" s="17" t="s">
        <v>7</v>
      </c>
      <c r="AQ15" s="17" t="s">
        <v>8</v>
      </c>
      <c r="AR15" s="22" t="s">
        <v>13</v>
      </c>
      <c r="AS15" s="20" t="s">
        <v>15</v>
      </c>
      <c r="AT15" s="52">
        <f>+AT16</f>
        <v>827.8874999999998</v>
      </c>
    </row>
    <row r="16" spans="2:46" ht="15" customHeight="1" thickBot="1">
      <c r="B16" s="39">
        <v>22</v>
      </c>
      <c r="C16" s="28" t="s">
        <v>73</v>
      </c>
      <c r="D16" s="28" t="s">
        <v>66</v>
      </c>
      <c r="E16" s="49" t="s">
        <v>72</v>
      </c>
      <c r="F16" s="28">
        <v>1982</v>
      </c>
      <c r="G16" s="28">
        <f>(2012-F16)/2</f>
        <v>15</v>
      </c>
      <c r="H16" s="29">
        <v>5</v>
      </c>
      <c r="I16" s="29">
        <v>40</v>
      </c>
      <c r="J16" s="29">
        <v>15</v>
      </c>
      <c r="K16" s="29">
        <v>6</v>
      </c>
      <c r="L16" s="29">
        <v>53</v>
      </c>
      <c r="M16" s="29">
        <v>13</v>
      </c>
      <c r="N16" s="30">
        <v>8</v>
      </c>
      <c r="O16" s="30">
        <v>40</v>
      </c>
      <c r="P16" s="30">
        <v>32</v>
      </c>
      <c r="Q16" s="31">
        <v>2</v>
      </c>
      <c r="R16" s="31">
        <v>10</v>
      </c>
      <c r="S16" s="31">
        <v>13</v>
      </c>
      <c r="T16" s="32">
        <v>6</v>
      </c>
      <c r="U16" s="32">
        <v>31</v>
      </c>
      <c r="V16" s="32">
        <v>13</v>
      </c>
      <c r="W16" s="30">
        <v>10</v>
      </c>
      <c r="X16" s="30">
        <v>62</v>
      </c>
      <c r="Y16" s="30">
        <v>13</v>
      </c>
      <c r="Z16" s="31">
        <v>2</v>
      </c>
      <c r="AA16" s="31">
        <v>51</v>
      </c>
      <c r="AB16" s="31">
        <v>13</v>
      </c>
      <c r="AC16" s="33">
        <v>6</v>
      </c>
      <c r="AD16" s="33">
        <v>51</v>
      </c>
      <c r="AE16" s="33">
        <v>14</v>
      </c>
      <c r="AF16" s="34">
        <v>9</v>
      </c>
      <c r="AG16" s="34">
        <v>3</v>
      </c>
      <c r="AH16" s="34">
        <v>53</v>
      </c>
      <c r="AI16" s="29">
        <v>4</v>
      </c>
      <c r="AJ16" s="29">
        <v>29</v>
      </c>
      <c r="AK16" s="29">
        <v>36</v>
      </c>
      <c r="AL16" s="35">
        <v>7</v>
      </c>
      <c r="AM16" s="35">
        <v>43</v>
      </c>
      <c r="AN16" s="35">
        <v>40</v>
      </c>
      <c r="AO16" s="36">
        <v>9</v>
      </c>
      <c r="AP16" s="36">
        <v>50</v>
      </c>
      <c r="AQ16" s="36">
        <v>30</v>
      </c>
      <c r="AR16" s="37">
        <f>+(H16*60+I16+J16/100)+(K16*60+L16+M16/100)+(N16*60+O16+P16/100)+(Q16*60+R16+S16/100)+(T16*60+U16+V16/100)+(W16*60+X16+Y16/100)+(Z16*60+AA16+AB16/100)+(AC16*60+AD16+AE16/100)+(AF16*60+AG16+AH16/100)+(AI16*60+AJ16+AK16/100)+(AL16*60+AM16+AN16/100)+(AO16*60+AP16+AQ16/100)</f>
        <v>4905.85</v>
      </c>
      <c r="AS16" s="38">
        <f>+AR16-AS14</f>
        <v>4169.9725</v>
      </c>
      <c r="AT16" s="99">
        <f>ABS(AR$4-AS16)</f>
        <v>827.8874999999998</v>
      </c>
    </row>
    <row r="17" spans="2:46" ht="15" customHeight="1" thickBot="1">
      <c r="B17" s="54" t="s">
        <v>18</v>
      </c>
      <c r="C17" s="55"/>
      <c r="D17" s="55"/>
      <c r="E17" s="55"/>
      <c r="F17" s="55"/>
      <c r="G17" s="56"/>
      <c r="H17" s="67" t="s">
        <v>9</v>
      </c>
      <c r="I17" s="68"/>
      <c r="J17" s="68"/>
      <c r="K17" s="68"/>
      <c r="L17" s="68"/>
      <c r="M17" s="68"/>
      <c r="N17" s="68"/>
      <c r="O17" s="68"/>
      <c r="P17" s="69"/>
      <c r="Q17" s="67" t="s">
        <v>10</v>
      </c>
      <c r="R17" s="68"/>
      <c r="S17" s="68"/>
      <c r="T17" s="68"/>
      <c r="U17" s="68"/>
      <c r="V17" s="68"/>
      <c r="W17" s="68"/>
      <c r="X17" s="68"/>
      <c r="Y17" s="69"/>
      <c r="Z17" s="67" t="s">
        <v>63</v>
      </c>
      <c r="AA17" s="68"/>
      <c r="AB17" s="68"/>
      <c r="AC17" s="68"/>
      <c r="AD17" s="68"/>
      <c r="AE17" s="68"/>
      <c r="AF17" s="68"/>
      <c r="AG17" s="68"/>
      <c r="AH17" s="69"/>
      <c r="AI17" s="67" t="s">
        <v>11</v>
      </c>
      <c r="AJ17" s="68"/>
      <c r="AK17" s="68"/>
      <c r="AL17" s="68"/>
      <c r="AM17" s="68"/>
      <c r="AN17" s="68"/>
      <c r="AO17" s="68"/>
      <c r="AP17" s="68"/>
      <c r="AQ17" s="69"/>
      <c r="AR17" s="24" t="s">
        <v>12</v>
      </c>
      <c r="AS17" s="97" t="s">
        <v>14</v>
      </c>
      <c r="AT17" s="96" t="s">
        <v>16</v>
      </c>
    </row>
    <row r="18" spans="2:46" ht="18" customHeight="1" thickBot="1">
      <c r="B18" s="57"/>
      <c r="C18" s="58"/>
      <c r="D18" s="58"/>
      <c r="E18" s="58"/>
      <c r="F18" s="58"/>
      <c r="G18" s="59"/>
      <c r="H18" s="60">
        <v>1</v>
      </c>
      <c r="I18" s="61"/>
      <c r="J18" s="62"/>
      <c r="K18" s="63">
        <v>2</v>
      </c>
      <c r="L18" s="61"/>
      <c r="M18" s="62"/>
      <c r="N18" s="64">
        <v>3</v>
      </c>
      <c r="O18" s="65"/>
      <c r="P18" s="66"/>
      <c r="Q18" s="70">
        <v>4</v>
      </c>
      <c r="R18" s="71"/>
      <c r="S18" s="72"/>
      <c r="T18" s="73">
        <v>5</v>
      </c>
      <c r="U18" s="74"/>
      <c r="V18" s="75"/>
      <c r="W18" s="64">
        <v>6</v>
      </c>
      <c r="X18" s="65"/>
      <c r="Y18" s="66"/>
      <c r="Z18" s="70">
        <v>7</v>
      </c>
      <c r="AA18" s="71"/>
      <c r="AB18" s="72"/>
      <c r="AC18" s="76">
        <v>8</v>
      </c>
      <c r="AD18" s="77"/>
      <c r="AE18" s="78"/>
      <c r="AF18" s="79">
        <v>9</v>
      </c>
      <c r="AG18" s="80"/>
      <c r="AH18" s="81"/>
      <c r="AI18" s="63">
        <v>10</v>
      </c>
      <c r="AJ18" s="61"/>
      <c r="AK18" s="62"/>
      <c r="AL18" s="82">
        <v>11</v>
      </c>
      <c r="AM18" s="83"/>
      <c r="AN18" s="84"/>
      <c r="AO18" s="85">
        <v>12</v>
      </c>
      <c r="AP18" s="86"/>
      <c r="AQ18" s="87"/>
      <c r="AR18" s="25">
        <v>4997.86</v>
      </c>
      <c r="AS18" s="19">
        <f>+G20*AR20/100</f>
        <v>849.2704000000001</v>
      </c>
      <c r="AT18" s="95">
        <f>+AT19</f>
        <v>1986.8103999999994</v>
      </c>
    </row>
    <row r="19" spans="2:46" ht="21" customHeight="1" thickBot="1">
      <c r="B19" s="27" t="s">
        <v>0</v>
      </c>
      <c r="C19" s="2" t="s">
        <v>1</v>
      </c>
      <c r="D19" s="2" t="s">
        <v>2</v>
      </c>
      <c r="E19" s="2" t="s">
        <v>3</v>
      </c>
      <c r="F19" s="2" t="s">
        <v>4</v>
      </c>
      <c r="G19" s="2" t="s">
        <v>5</v>
      </c>
      <c r="H19" s="5" t="s">
        <v>6</v>
      </c>
      <c r="I19" s="5" t="s">
        <v>7</v>
      </c>
      <c r="J19" s="5" t="s">
        <v>8</v>
      </c>
      <c r="K19" s="5" t="s">
        <v>6</v>
      </c>
      <c r="L19" s="5" t="s">
        <v>7</v>
      </c>
      <c r="M19" s="5" t="s">
        <v>8</v>
      </c>
      <c r="N19" s="7" t="s">
        <v>6</v>
      </c>
      <c r="O19" s="7" t="s">
        <v>7</v>
      </c>
      <c r="P19" s="7" t="s">
        <v>8</v>
      </c>
      <c r="Q19" s="13" t="s">
        <v>6</v>
      </c>
      <c r="R19" s="13" t="s">
        <v>7</v>
      </c>
      <c r="S19" s="13" t="s">
        <v>8</v>
      </c>
      <c r="T19" s="10" t="s">
        <v>6</v>
      </c>
      <c r="U19" s="10" t="s">
        <v>7</v>
      </c>
      <c r="V19" s="10" t="s">
        <v>8</v>
      </c>
      <c r="W19" s="7" t="s">
        <v>6</v>
      </c>
      <c r="X19" s="7" t="s">
        <v>7</v>
      </c>
      <c r="Y19" s="7" t="s">
        <v>8</v>
      </c>
      <c r="Z19" s="13" t="s">
        <v>6</v>
      </c>
      <c r="AA19" s="13" t="s">
        <v>7</v>
      </c>
      <c r="AB19" s="13" t="s">
        <v>8</v>
      </c>
      <c r="AC19" s="8" t="s">
        <v>6</v>
      </c>
      <c r="AD19" s="8" t="s">
        <v>7</v>
      </c>
      <c r="AE19" s="8" t="s">
        <v>8</v>
      </c>
      <c r="AF19" s="15" t="s">
        <v>6</v>
      </c>
      <c r="AG19" s="15" t="s">
        <v>7</v>
      </c>
      <c r="AH19" s="15" t="s">
        <v>8</v>
      </c>
      <c r="AI19" s="5" t="s">
        <v>6</v>
      </c>
      <c r="AJ19" s="5" t="s">
        <v>7</v>
      </c>
      <c r="AK19" s="5" t="s">
        <v>8</v>
      </c>
      <c r="AL19" s="3" t="s">
        <v>6</v>
      </c>
      <c r="AM19" s="3" t="s">
        <v>7</v>
      </c>
      <c r="AN19" s="3" t="s">
        <v>8</v>
      </c>
      <c r="AO19" s="17" t="s">
        <v>6</v>
      </c>
      <c r="AP19" s="17" t="s">
        <v>7</v>
      </c>
      <c r="AQ19" s="17" t="s">
        <v>8</v>
      </c>
      <c r="AR19" s="22" t="s">
        <v>13</v>
      </c>
      <c r="AS19" s="20" t="s">
        <v>15</v>
      </c>
      <c r="AT19" s="52">
        <f>+AT20</f>
        <v>1986.8103999999994</v>
      </c>
    </row>
    <row r="20" spans="2:46" ht="15" customHeight="1" thickBot="1">
      <c r="B20" s="39">
        <v>23</v>
      </c>
      <c r="C20" s="28" t="s">
        <v>75</v>
      </c>
      <c r="D20" s="28" t="s">
        <v>66</v>
      </c>
      <c r="E20" s="46" t="s">
        <v>74</v>
      </c>
      <c r="F20" s="28">
        <v>1968</v>
      </c>
      <c r="G20" s="28">
        <f>(2012-F20)/2</f>
        <v>22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0">
        <v>8</v>
      </c>
      <c r="O20" s="30">
        <v>40</v>
      </c>
      <c r="P20" s="30">
        <v>32</v>
      </c>
      <c r="Q20" s="31">
        <v>7</v>
      </c>
      <c r="R20" s="31">
        <v>20</v>
      </c>
      <c r="S20" s="31">
        <v>0</v>
      </c>
      <c r="T20" s="32">
        <v>0</v>
      </c>
      <c r="U20" s="32">
        <v>0</v>
      </c>
      <c r="V20" s="32">
        <v>0</v>
      </c>
      <c r="W20" s="30">
        <v>11</v>
      </c>
      <c r="X20" s="30">
        <v>14</v>
      </c>
      <c r="Y20" s="30">
        <v>0</v>
      </c>
      <c r="Z20" s="31">
        <v>0</v>
      </c>
      <c r="AA20" s="31">
        <v>0</v>
      </c>
      <c r="AB20" s="31">
        <v>0</v>
      </c>
      <c r="AC20" s="33">
        <v>3</v>
      </c>
      <c r="AD20" s="33">
        <v>34</v>
      </c>
      <c r="AE20" s="33">
        <v>0</v>
      </c>
      <c r="AF20" s="34">
        <v>11</v>
      </c>
      <c r="AG20" s="34">
        <v>12</v>
      </c>
      <c r="AH20" s="34">
        <v>0</v>
      </c>
      <c r="AI20" s="29">
        <v>4</v>
      </c>
      <c r="AJ20" s="29">
        <v>22</v>
      </c>
      <c r="AK20" s="29">
        <v>0</v>
      </c>
      <c r="AL20" s="35">
        <v>7</v>
      </c>
      <c r="AM20" s="35">
        <v>59</v>
      </c>
      <c r="AN20" s="35">
        <v>0</v>
      </c>
      <c r="AO20" s="36">
        <v>9</v>
      </c>
      <c r="AP20" s="36">
        <v>59</v>
      </c>
      <c r="AQ20" s="36">
        <v>0</v>
      </c>
      <c r="AR20" s="37">
        <f>+(H20*60+I20+J20/100)+(K20*60+L20+M20/100)+(N20*60+O20+P20/100)+(Q20*60+R20+S20/100)+(T20*60+U20+V20/100)+(W20*60+X20+Y20/100)+(Z20*60+AA20+AB20/100)+(AC20*60+AD20+AE20/100)+(AF20*60+AG20+AH20/100)+(AI20*60+AJ20+AK20/100)+(AL20*60+AM20+AN20/100)+(AO20*60+AP20+AQ20/100)</f>
        <v>3860.32</v>
      </c>
      <c r="AS20" s="38">
        <f>+AR20-AS18</f>
        <v>3011.0496000000003</v>
      </c>
      <c r="AT20" s="99">
        <f>ABS(AR$4-AS20)</f>
        <v>1986.8103999999994</v>
      </c>
    </row>
    <row r="21" spans="2:46" ht="15" customHeight="1" thickBot="1">
      <c r="B21" s="54" t="s">
        <v>18</v>
      </c>
      <c r="C21" s="55"/>
      <c r="D21" s="55"/>
      <c r="E21" s="55"/>
      <c r="F21" s="55"/>
      <c r="G21" s="56"/>
      <c r="H21" s="67" t="s">
        <v>9</v>
      </c>
      <c r="I21" s="68"/>
      <c r="J21" s="68"/>
      <c r="K21" s="68"/>
      <c r="L21" s="68"/>
      <c r="M21" s="68"/>
      <c r="N21" s="68"/>
      <c r="O21" s="68"/>
      <c r="P21" s="69"/>
      <c r="Q21" s="67" t="s">
        <v>10</v>
      </c>
      <c r="R21" s="68"/>
      <c r="S21" s="68"/>
      <c r="T21" s="68"/>
      <c r="U21" s="68"/>
      <c r="V21" s="68"/>
      <c r="W21" s="68"/>
      <c r="X21" s="68"/>
      <c r="Y21" s="69"/>
      <c r="Z21" s="67" t="s">
        <v>63</v>
      </c>
      <c r="AA21" s="68"/>
      <c r="AB21" s="68"/>
      <c r="AC21" s="68"/>
      <c r="AD21" s="68"/>
      <c r="AE21" s="68"/>
      <c r="AF21" s="68"/>
      <c r="AG21" s="68"/>
      <c r="AH21" s="69"/>
      <c r="AI21" s="67" t="s">
        <v>11</v>
      </c>
      <c r="AJ21" s="68"/>
      <c r="AK21" s="68"/>
      <c r="AL21" s="68"/>
      <c r="AM21" s="68"/>
      <c r="AN21" s="68"/>
      <c r="AO21" s="68"/>
      <c r="AP21" s="68"/>
      <c r="AQ21" s="69"/>
      <c r="AR21" s="24" t="s">
        <v>12</v>
      </c>
      <c r="AS21" s="97" t="s">
        <v>14</v>
      </c>
      <c r="AT21" s="96" t="s">
        <v>16</v>
      </c>
    </row>
    <row r="22" spans="2:46" ht="18" customHeight="1" thickBot="1">
      <c r="B22" s="57"/>
      <c r="C22" s="58"/>
      <c r="D22" s="58"/>
      <c r="E22" s="58"/>
      <c r="F22" s="58"/>
      <c r="G22" s="59"/>
      <c r="H22" s="60">
        <v>1</v>
      </c>
      <c r="I22" s="61"/>
      <c r="J22" s="62"/>
      <c r="K22" s="63">
        <v>2</v>
      </c>
      <c r="L22" s="61"/>
      <c r="M22" s="62"/>
      <c r="N22" s="64">
        <v>3</v>
      </c>
      <c r="O22" s="65"/>
      <c r="P22" s="66"/>
      <c r="Q22" s="70">
        <v>4</v>
      </c>
      <c r="R22" s="71"/>
      <c r="S22" s="72"/>
      <c r="T22" s="73">
        <v>5</v>
      </c>
      <c r="U22" s="74"/>
      <c r="V22" s="75"/>
      <c r="W22" s="64">
        <v>6</v>
      </c>
      <c r="X22" s="65"/>
      <c r="Y22" s="66"/>
      <c r="Z22" s="70">
        <v>7</v>
      </c>
      <c r="AA22" s="71"/>
      <c r="AB22" s="72"/>
      <c r="AC22" s="76">
        <v>8</v>
      </c>
      <c r="AD22" s="77"/>
      <c r="AE22" s="78"/>
      <c r="AF22" s="79">
        <v>9</v>
      </c>
      <c r="AG22" s="80"/>
      <c r="AH22" s="81"/>
      <c r="AI22" s="63">
        <v>10</v>
      </c>
      <c r="AJ22" s="61"/>
      <c r="AK22" s="62"/>
      <c r="AL22" s="82">
        <v>11</v>
      </c>
      <c r="AM22" s="83"/>
      <c r="AN22" s="84"/>
      <c r="AO22" s="85">
        <v>12</v>
      </c>
      <c r="AP22" s="86"/>
      <c r="AQ22" s="87"/>
      <c r="AR22" s="25">
        <v>4997.86</v>
      </c>
      <c r="AS22" s="19">
        <f>+G24*AR24/100</f>
        <v>846.5341500000002</v>
      </c>
      <c r="AT22" s="95">
        <f>+AT23</f>
        <v>713.884149999999</v>
      </c>
    </row>
    <row r="23" spans="2:46" ht="21" customHeight="1" thickBot="1">
      <c r="B23" s="27" t="s">
        <v>0</v>
      </c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  <c r="H23" s="5" t="s">
        <v>6</v>
      </c>
      <c r="I23" s="5" t="s">
        <v>7</v>
      </c>
      <c r="J23" s="5" t="s">
        <v>8</v>
      </c>
      <c r="K23" s="5" t="s">
        <v>6</v>
      </c>
      <c r="L23" s="5" t="s">
        <v>7</v>
      </c>
      <c r="M23" s="5" t="s">
        <v>8</v>
      </c>
      <c r="N23" s="7" t="s">
        <v>6</v>
      </c>
      <c r="O23" s="7" t="s">
        <v>7</v>
      </c>
      <c r="P23" s="7" t="s">
        <v>8</v>
      </c>
      <c r="Q23" s="13" t="s">
        <v>6</v>
      </c>
      <c r="R23" s="13" t="s">
        <v>7</v>
      </c>
      <c r="S23" s="13" t="s">
        <v>8</v>
      </c>
      <c r="T23" s="10" t="s">
        <v>6</v>
      </c>
      <c r="U23" s="10" t="s">
        <v>7</v>
      </c>
      <c r="V23" s="10" t="s">
        <v>8</v>
      </c>
      <c r="W23" s="7" t="s">
        <v>6</v>
      </c>
      <c r="X23" s="7" t="s">
        <v>7</v>
      </c>
      <c r="Y23" s="7" t="s">
        <v>8</v>
      </c>
      <c r="Z23" s="13" t="s">
        <v>6</v>
      </c>
      <c r="AA23" s="13" t="s">
        <v>7</v>
      </c>
      <c r="AB23" s="13" t="s">
        <v>8</v>
      </c>
      <c r="AC23" s="8" t="s">
        <v>6</v>
      </c>
      <c r="AD23" s="8" t="s">
        <v>7</v>
      </c>
      <c r="AE23" s="8" t="s">
        <v>8</v>
      </c>
      <c r="AF23" s="15" t="s">
        <v>6</v>
      </c>
      <c r="AG23" s="15" t="s">
        <v>7</v>
      </c>
      <c r="AH23" s="15" t="s">
        <v>8</v>
      </c>
      <c r="AI23" s="5" t="s">
        <v>6</v>
      </c>
      <c r="AJ23" s="5" t="s">
        <v>7</v>
      </c>
      <c r="AK23" s="5" t="s">
        <v>8</v>
      </c>
      <c r="AL23" s="3" t="s">
        <v>6</v>
      </c>
      <c r="AM23" s="3" t="s">
        <v>7</v>
      </c>
      <c r="AN23" s="3" t="s">
        <v>8</v>
      </c>
      <c r="AO23" s="17" t="s">
        <v>6</v>
      </c>
      <c r="AP23" s="17" t="s">
        <v>7</v>
      </c>
      <c r="AQ23" s="17" t="s">
        <v>8</v>
      </c>
      <c r="AR23" s="22" t="s">
        <v>13</v>
      </c>
      <c r="AS23" s="20" t="s">
        <v>15</v>
      </c>
      <c r="AT23" s="52">
        <f>+AT24</f>
        <v>713.884149999999</v>
      </c>
    </row>
    <row r="24" spans="2:46" ht="15" customHeight="1" thickBot="1">
      <c r="B24" s="39">
        <v>24</v>
      </c>
      <c r="C24" s="28" t="s">
        <v>77</v>
      </c>
      <c r="D24" s="28" t="s">
        <v>66</v>
      </c>
      <c r="E24" s="28" t="s">
        <v>76</v>
      </c>
      <c r="F24" s="28">
        <v>1979</v>
      </c>
      <c r="G24" s="28">
        <f>(2012-F24)/2</f>
        <v>16.5</v>
      </c>
      <c r="H24" s="29">
        <v>5</v>
      </c>
      <c r="I24" s="29">
        <v>27</v>
      </c>
      <c r="J24" s="29">
        <v>63</v>
      </c>
      <c r="K24" s="29">
        <v>7</v>
      </c>
      <c r="L24" s="29">
        <v>78</v>
      </c>
      <c r="M24" s="29">
        <v>10</v>
      </c>
      <c r="N24" s="30">
        <v>8</v>
      </c>
      <c r="O24" s="30">
        <v>40</v>
      </c>
      <c r="P24" s="30">
        <v>32</v>
      </c>
      <c r="Q24" s="31">
        <v>2</v>
      </c>
      <c r="R24" s="31">
        <v>11</v>
      </c>
      <c r="S24" s="31">
        <v>51</v>
      </c>
      <c r="T24" s="32">
        <v>6</v>
      </c>
      <c r="U24" s="32">
        <v>51</v>
      </c>
      <c r="V24" s="32">
        <v>62</v>
      </c>
      <c r="W24" s="30">
        <v>10</v>
      </c>
      <c r="X24" s="30">
        <v>11</v>
      </c>
      <c r="Y24" s="30">
        <v>73</v>
      </c>
      <c r="Z24" s="31">
        <v>3</v>
      </c>
      <c r="AA24" s="31">
        <v>11</v>
      </c>
      <c r="AB24" s="31">
        <v>52</v>
      </c>
      <c r="AC24" s="33">
        <v>7</v>
      </c>
      <c r="AD24" s="33">
        <v>21</v>
      </c>
      <c r="AE24" s="33">
        <v>79</v>
      </c>
      <c r="AF24" s="34">
        <v>10</v>
      </c>
      <c r="AG24" s="34">
        <v>17</v>
      </c>
      <c r="AH24" s="34">
        <v>88</v>
      </c>
      <c r="AI24" s="29">
        <v>4</v>
      </c>
      <c r="AJ24" s="29">
        <v>32</v>
      </c>
      <c r="AK24" s="29">
        <v>54</v>
      </c>
      <c r="AL24" s="35">
        <v>8</v>
      </c>
      <c r="AM24" s="35">
        <v>6</v>
      </c>
      <c r="AN24" s="35">
        <v>48</v>
      </c>
      <c r="AO24" s="36">
        <v>10</v>
      </c>
      <c r="AP24" s="36">
        <v>19</v>
      </c>
      <c r="AQ24" s="36">
        <v>39</v>
      </c>
      <c r="AR24" s="37">
        <f>+(H24*60+I24+J24/100)+(K24*60+L24+M24/100)+(N24*60+O24+P24/100)+(Q24*60+R24+S24/100)+(T24*60+U24+V24/100)+(W24*60+X24+Y24/100)+(Z24*60+AA24+AB24/100)+(AC24*60+AD24+AE24/100)+(AF24*60+AG24+AH24/100)+(AI24*60+AJ24+AK24/100)+(AL24*60+AM24+AN24/100)+(AO24*60+AP24+AQ24/100)</f>
        <v>5130.510000000001</v>
      </c>
      <c r="AS24" s="38">
        <f>+AR24-AS22</f>
        <v>4283.975850000001</v>
      </c>
      <c r="AT24" s="99">
        <f>ABS(AR$4-AS24)</f>
        <v>713.884149999999</v>
      </c>
    </row>
    <row r="25" spans="2:46" ht="15" customHeight="1" thickBot="1">
      <c r="B25" s="54" t="s">
        <v>18</v>
      </c>
      <c r="C25" s="55"/>
      <c r="D25" s="55"/>
      <c r="E25" s="55"/>
      <c r="F25" s="55"/>
      <c r="G25" s="56"/>
      <c r="H25" s="67" t="s">
        <v>9</v>
      </c>
      <c r="I25" s="68"/>
      <c r="J25" s="68"/>
      <c r="K25" s="68"/>
      <c r="L25" s="68"/>
      <c r="M25" s="68"/>
      <c r="N25" s="68"/>
      <c r="O25" s="68"/>
      <c r="P25" s="69"/>
      <c r="Q25" s="67" t="s">
        <v>10</v>
      </c>
      <c r="R25" s="68"/>
      <c r="S25" s="68"/>
      <c r="T25" s="68"/>
      <c r="U25" s="68"/>
      <c r="V25" s="68"/>
      <c r="W25" s="68"/>
      <c r="X25" s="68"/>
      <c r="Y25" s="69"/>
      <c r="Z25" s="67" t="s">
        <v>63</v>
      </c>
      <c r="AA25" s="68"/>
      <c r="AB25" s="68"/>
      <c r="AC25" s="68"/>
      <c r="AD25" s="68"/>
      <c r="AE25" s="68"/>
      <c r="AF25" s="68"/>
      <c r="AG25" s="68"/>
      <c r="AH25" s="69"/>
      <c r="AI25" s="67" t="s">
        <v>11</v>
      </c>
      <c r="AJ25" s="68"/>
      <c r="AK25" s="68"/>
      <c r="AL25" s="68"/>
      <c r="AM25" s="68"/>
      <c r="AN25" s="68"/>
      <c r="AO25" s="68"/>
      <c r="AP25" s="68"/>
      <c r="AQ25" s="69"/>
      <c r="AR25" s="24" t="s">
        <v>12</v>
      </c>
      <c r="AS25" s="97" t="s">
        <v>14</v>
      </c>
      <c r="AT25" s="96" t="s">
        <v>16</v>
      </c>
    </row>
    <row r="26" spans="2:46" ht="18" customHeight="1" thickBot="1">
      <c r="B26" s="57"/>
      <c r="C26" s="58"/>
      <c r="D26" s="58"/>
      <c r="E26" s="58"/>
      <c r="F26" s="58"/>
      <c r="G26" s="59"/>
      <c r="H26" s="60">
        <v>1</v>
      </c>
      <c r="I26" s="61"/>
      <c r="J26" s="62"/>
      <c r="K26" s="63">
        <v>2</v>
      </c>
      <c r="L26" s="61"/>
      <c r="M26" s="62"/>
      <c r="N26" s="64">
        <v>3</v>
      </c>
      <c r="O26" s="65"/>
      <c r="P26" s="66"/>
      <c r="Q26" s="70">
        <v>4</v>
      </c>
      <c r="R26" s="71"/>
      <c r="S26" s="72"/>
      <c r="T26" s="73">
        <v>5</v>
      </c>
      <c r="U26" s="74"/>
      <c r="V26" s="75"/>
      <c r="W26" s="64">
        <v>6</v>
      </c>
      <c r="X26" s="65"/>
      <c r="Y26" s="66"/>
      <c r="Z26" s="70">
        <v>7</v>
      </c>
      <c r="AA26" s="71"/>
      <c r="AB26" s="72"/>
      <c r="AC26" s="76">
        <v>8</v>
      </c>
      <c r="AD26" s="77"/>
      <c r="AE26" s="78"/>
      <c r="AF26" s="79">
        <v>9</v>
      </c>
      <c r="AG26" s="80"/>
      <c r="AH26" s="81"/>
      <c r="AI26" s="63">
        <v>10</v>
      </c>
      <c r="AJ26" s="61"/>
      <c r="AK26" s="62"/>
      <c r="AL26" s="82">
        <v>11</v>
      </c>
      <c r="AM26" s="83"/>
      <c r="AN26" s="84"/>
      <c r="AO26" s="85">
        <v>12</v>
      </c>
      <c r="AP26" s="86"/>
      <c r="AQ26" s="87"/>
      <c r="AR26" s="25">
        <v>4997.86</v>
      </c>
      <c r="AS26" s="19">
        <f>+G28*AR28/100</f>
        <v>1074.3678</v>
      </c>
      <c r="AT26" s="95">
        <f>+AT27</f>
        <v>827.8948499999997</v>
      </c>
    </row>
    <row r="27" spans="2:46" ht="21" customHeight="1" thickBot="1">
      <c r="B27" s="27" t="s">
        <v>0</v>
      </c>
      <c r="C27" s="2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5" t="s">
        <v>6</v>
      </c>
      <c r="I27" s="5" t="s">
        <v>7</v>
      </c>
      <c r="J27" s="5" t="s">
        <v>8</v>
      </c>
      <c r="K27" s="5" t="s">
        <v>6</v>
      </c>
      <c r="L27" s="5" t="s">
        <v>7</v>
      </c>
      <c r="M27" s="5" t="s">
        <v>8</v>
      </c>
      <c r="N27" s="7" t="s">
        <v>6</v>
      </c>
      <c r="O27" s="7" t="s">
        <v>7</v>
      </c>
      <c r="P27" s="7" t="s">
        <v>8</v>
      </c>
      <c r="Q27" s="13" t="s">
        <v>6</v>
      </c>
      <c r="R27" s="13" t="s">
        <v>7</v>
      </c>
      <c r="S27" s="13" t="s">
        <v>8</v>
      </c>
      <c r="T27" s="10" t="s">
        <v>6</v>
      </c>
      <c r="U27" s="10" t="s">
        <v>7</v>
      </c>
      <c r="V27" s="10" t="s">
        <v>8</v>
      </c>
      <c r="W27" s="7" t="s">
        <v>6</v>
      </c>
      <c r="X27" s="7" t="s">
        <v>7</v>
      </c>
      <c r="Y27" s="7" t="s">
        <v>8</v>
      </c>
      <c r="Z27" s="13" t="s">
        <v>6</v>
      </c>
      <c r="AA27" s="13" t="s">
        <v>7</v>
      </c>
      <c r="AB27" s="13" t="s">
        <v>8</v>
      </c>
      <c r="AC27" s="8" t="s">
        <v>6</v>
      </c>
      <c r="AD27" s="8" t="s">
        <v>7</v>
      </c>
      <c r="AE27" s="8" t="s">
        <v>8</v>
      </c>
      <c r="AF27" s="15" t="s">
        <v>6</v>
      </c>
      <c r="AG27" s="15" t="s">
        <v>7</v>
      </c>
      <c r="AH27" s="15" t="s">
        <v>8</v>
      </c>
      <c r="AI27" s="5" t="s">
        <v>6</v>
      </c>
      <c r="AJ27" s="5" t="s">
        <v>7</v>
      </c>
      <c r="AK27" s="5" t="s">
        <v>8</v>
      </c>
      <c r="AL27" s="3" t="s">
        <v>6</v>
      </c>
      <c r="AM27" s="3" t="s">
        <v>7</v>
      </c>
      <c r="AN27" s="3" t="s">
        <v>8</v>
      </c>
      <c r="AO27" s="17" t="s">
        <v>6</v>
      </c>
      <c r="AP27" s="17" t="s">
        <v>7</v>
      </c>
      <c r="AQ27" s="17" t="s">
        <v>8</v>
      </c>
      <c r="AR27" s="22" t="s">
        <v>13</v>
      </c>
      <c r="AS27" s="20" t="s">
        <v>15</v>
      </c>
      <c r="AT27" s="52">
        <f>+AT28</f>
        <v>827.8948499999997</v>
      </c>
    </row>
    <row r="28" spans="1:46" ht="15" customHeight="1" thickBot="1">
      <c r="A28" s="121" t="s">
        <v>142</v>
      </c>
      <c r="B28" s="39">
        <v>25</v>
      </c>
      <c r="C28" s="46" t="s">
        <v>78</v>
      </c>
      <c r="D28" s="28" t="s">
        <v>66</v>
      </c>
      <c r="E28" s="28" t="s">
        <v>79</v>
      </c>
      <c r="F28" s="28">
        <v>1979</v>
      </c>
      <c r="G28" s="28">
        <f>(2012-F28)/2</f>
        <v>16.5</v>
      </c>
      <c r="H28" s="29">
        <v>6</v>
      </c>
      <c r="I28" s="29">
        <v>30</v>
      </c>
      <c r="J28" s="29">
        <v>0</v>
      </c>
      <c r="K28" s="29">
        <v>8</v>
      </c>
      <c r="L28" s="29">
        <v>75</v>
      </c>
      <c r="M28" s="29">
        <v>0</v>
      </c>
      <c r="N28" s="30">
        <v>8</v>
      </c>
      <c r="O28" s="30">
        <v>40</v>
      </c>
      <c r="P28" s="30">
        <v>32</v>
      </c>
      <c r="Q28" s="31">
        <v>10</v>
      </c>
      <c r="R28" s="31">
        <v>47</v>
      </c>
      <c r="S28" s="31">
        <v>0</v>
      </c>
      <c r="T28" s="32">
        <v>0</v>
      </c>
      <c r="U28" s="32">
        <v>0</v>
      </c>
      <c r="V28" s="32">
        <v>0</v>
      </c>
      <c r="W28" s="30">
        <v>0</v>
      </c>
      <c r="X28" s="30">
        <v>0</v>
      </c>
      <c r="Y28" s="30">
        <v>0</v>
      </c>
      <c r="Z28" s="31">
        <v>10</v>
      </c>
      <c r="AA28" s="31">
        <v>49</v>
      </c>
      <c r="AB28" s="31">
        <v>0</v>
      </c>
      <c r="AC28" s="33">
        <v>11</v>
      </c>
      <c r="AD28" s="33">
        <v>50</v>
      </c>
      <c r="AE28" s="33">
        <v>0</v>
      </c>
      <c r="AF28" s="34">
        <v>12</v>
      </c>
      <c r="AG28" s="34">
        <v>70</v>
      </c>
      <c r="AH28" s="34">
        <v>0</v>
      </c>
      <c r="AI28" s="29">
        <v>11</v>
      </c>
      <c r="AJ28" s="29">
        <v>20</v>
      </c>
      <c r="AK28" s="29">
        <v>0</v>
      </c>
      <c r="AL28" s="35">
        <v>12</v>
      </c>
      <c r="AM28" s="35">
        <v>30</v>
      </c>
      <c r="AN28" s="35">
        <v>0</v>
      </c>
      <c r="AO28" s="36">
        <v>13</v>
      </c>
      <c r="AP28" s="36">
        <v>40</v>
      </c>
      <c r="AQ28" s="36">
        <v>0</v>
      </c>
      <c r="AR28" s="37">
        <f>+(H28*60+I28+J28/100)+(K28*60+L28+M28/100)+(N28*60+O28+P28/100)+(Q28*60+R28+S28/100)+(T28*60+U28+V28/100)+(W28*60+X28+Y28/100)+(Z28*60+AA28+AB28/100)+(AC28*60+AD28+AE28/100)+(AF28*60+AG28+AH28/100)+(AI28*60+AJ28+AK28/100)+(AL28*60+AM28+AN28/100)+(AO28*60+AP28+AQ28/100)</f>
        <v>6511.32</v>
      </c>
      <c r="AS28" s="38">
        <f>+AR28-AS26</f>
        <v>5436.9522</v>
      </c>
      <c r="AT28" s="99">
        <f>+AT64</f>
        <v>827.8948499999997</v>
      </c>
    </row>
    <row r="29" spans="2:46" ht="15" customHeight="1" thickBot="1">
      <c r="B29" s="54" t="s">
        <v>18</v>
      </c>
      <c r="C29" s="55"/>
      <c r="D29" s="55"/>
      <c r="F29" s="55"/>
      <c r="G29" s="56"/>
      <c r="H29" s="67" t="s">
        <v>9</v>
      </c>
      <c r="I29" s="68"/>
      <c r="J29" s="68"/>
      <c r="K29" s="68"/>
      <c r="L29" s="68"/>
      <c r="M29" s="68"/>
      <c r="N29" s="68"/>
      <c r="O29" s="68"/>
      <c r="P29" s="69"/>
      <c r="Q29" s="67" t="s">
        <v>10</v>
      </c>
      <c r="R29" s="68"/>
      <c r="S29" s="68"/>
      <c r="T29" s="68"/>
      <c r="U29" s="68"/>
      <c r="V29" s="68"/>
      <c r="W29" s="68"/>
      <c r="X29" s="68"/>
      <c r="Y29" s="69"/>
      <c r="Z29" s="67" t="s">
        <v>63</v>
      </c>
      <c r="AA29" s="68"/>
      <c r="AB29" s="68"/>
      <c r="AC29" s="68"/>
      <c r="AD29" s="68"/>
      <c r="AE29" s="68"/>
      <c r="AF29" s="68"/>
      <c r="AG29" s="68"/>
      <c r="AH29" s="69"/>
      <c r="AI29" s="67" t="s">
        <v>11</v>
      </c>
      <c r="AJ29" s="68"/>
      <c r="AK29" s="68"/>
      <c r="AL29" s="68"/>
      <c r="AM29" s="68"/>
      <c r="AN29" s="68"/>
      <c r="AO29" s="68"/>
      <c r="AP29" s="68"/>
      <c r="AQ29" s="69"/>
      <c r="AR29" s="24" t="s">
        <v>12</v>
      </c>
      <c r="AS29" s="97" t="s">
        <v>14</v>
      </c>
      <c r="AT29" s="96" t="s">
        <v>16</v>
      </c>
    </row>
    <row r="30" spans="2:46" ht="18" customHeight="1" thickBot="1">
      <c r="B30" s="57"/>
      <c r="C30" s="58"/>
      <c r="D30" s="58"/>
      <c r="E30" s="58"/>
      <c r="F30" s="58"/>
      <c r="G30" s="59"/>
      <c r="H30" s="60">
        <v>1</v>
      </c>
      <c r="I30" s="61"/>
      <c r="J30" s="62"/>
      <c r="K30" s="63">
        <v>2</v>
      </c>
      <c r="L30" s="61"/>
      <c r="M30" s="62"/>
      <c r="N30" s="64">
        <v>3</v>
      </c>
      <c r="O30" s="65"/>
      <c r="P30" s="66"/>
      <c r="Q30" s="70">
        <v>4</v>
      </c>
      <c r="R30" s="71"/>
      <c r="S30" s="72"/>
      <c r="T30" s="73">
        <v>5</v>
      </c>
      <c r="U30" s="74"/>
      <c r="V30" s="75"/>
      <c r="W30" s="64">
        <v>6</v>
      </c>
      <c r="X30" s="65"/>
      <c r="Y30" s="66"/>
      <c r="Z30" s="70">
        <v>7</v>
      </c>
      <c r="AA30" s="71"/>
      <c r="AB30" s="72"/>
      <c r="AC30" s="76">
        <v>8</v>
      </c>
      <c r="AD30" s="77"/>
      <c r="AE30" s="78"/>
      <c r="AF30" s="79">
        <v>9</v>
      </c>
      <c r="AG30" s="80"/>
      <c r="AH30" s="81"/>
      <c r="AI30" s="63">
        <v>10</v>
      </c>
      <c r="AJ30" s="61"/>
      <c r="AK30" s="62"/>
      <c r="AL30" s="82">
        <v>11</v>
      </c>
      <c r="AM30" s="83"/>
      <c r="AN30" s="84"/>
      <c r="AO30" s="85">
        <v>12</v>
      </c>
      <c r="AP30" s="86"/>
      <c r="AQ30" s="87"/>
      <c r="AR30" s="25">
        <v>4997.86</v>
      </c>
      <c r="AS30" s="19">
        <f>+G32*AR32/100</f>
        <v>117.072</v>
      </c>
      <c r="AT30" s="95">
        <f>+AT31</f>
        <v>4594.611999999999</v>
      </c>
    </row>
    <row r="31" spans="2:46" ht="21" customHeight="1" thickBot="1">
      <c r="B31" s="27" t="s">
        <v>0</v>
      </c>
      <c r="C31" s="2" t="s">
        <v>1</v>
      </c>
      <c r="D31" s="2" t="s">
        <v>2</v>
      </c>
      <c r="E31" s="2" t="s">
        <v>3</v>
      </c>
      <c r="F31" s="2" t="s">
        <v>4</v>
      </c>
      <c r="G31" s="2" t="s">
        <v>5</v>
      </c>
      <c r="H31" s="5" t="s">
        <v>6</v>
      </c>
      <c r="I31" s="5" t="s">
        <v>7</v>
      </c>
      <c r="J31" s="5" t="s">
        <v>8</v>
      </c>
      <c r="K31" s="5" t="s">
        <v>6</v>
      </c>
      <c r="L31" s="5" t="s">
        <v>7</v>
      </c>
      <c r="M31" s="5" t="s">
        <v>8</v>
      </c>
      <c r="N31" s="7" t="s">
        <v>6</v>
      </c>
      <c r="O31" s="7" t="s">
        <v>7</v>
      </c>
      <c r="P31" s="7" t="s">
        <v>8</v>
      </c>
      <c r="Q31" s="13" t="s">
        <v>6</v>
      </c>
      <c r="R31" s="13" t="s">
        <v>7</v>
      </c>
      <c r="S31" s="13" t="s">
        <v>8</v>
      </c>
      <c r="T31" s="10" t="s">
        <v>6</v>
      </c>
      <c r="U31" s="10" t="s">
        <v>7</v>
      </c>
      <c r="V31" s="10" t="s">
        <v>8</v>
      </c>
      <c r="W31" s="7" t="s">
        <v>6</v>
      </c>
      <c r="X31" s="7" t="s">
        <v>7</v>
      </c>
      <c r="Y31" s="7" t="s">
        <v>8</v>
      </c>
      <c r="Z31" s="13" t="s">
        <v>6</v>
      </c>
      <c r="AA31" s="13" t="s">
        <v>7</v>
      </c>
      <c r="AB31" s="13" t="s">
        <v>8</v>
      </c>
      <c r="AC31" s="8" t="s">
        <v>6</v>
      </c>
      <c r="AD31" s="8" t="s">
        <v>7</v>
      </c>
      <c r="AE31" s="8" t="s">
        <v>8</v>
      </c>
      <c r="AF31" s="15" t="s">
        <v>6</v>
      </c>
      <c r="AG31" s="15" t="s">
        <v>7</v>
      </c>
      <c r="AH31" s="15" t="s">
        <v>8</v>
      </c>
      <c r="AI31" s="5" t="s">
        <v>6</v>
      </c>
      <c r="AJ31" s="5" t="s">
        <v>7</v>
      </c>
      <c r="AK31" s="5" t="s">
        <v>8</v>
      </c>
      <c r="AL31" s="3" t="s">
        <v>6</v>
      </c>
      <c r="AM31" s="3" t="s">
        <v>7</v>
      </c>
      <c r="AN31" s="3" t="s">
        <v>8</v>
      </c>
      <c r="AO31" s="17" t="s">
        <v>6</v>
      </c>
      <c r="AP31" s="17" t="s">
        <v>7</v>
      </c>
      <c r="AQ31" s="17" t="s">
        <v>8</v>
      </c>
      <c r="AR31" s="22" t="s">
        <v>13</v>
      </c>
      <c r="AS31" s="20" t="s">
        <v>15</v>
      </c>
      <c r="AT31" s="52">
        <f>+AT32</f>
        <v>4594.611999999999</v>
      </c>
    </row>
    <row r="32" spans="1:46" ht="15" customHeight="1" thickBot="1">
      <c r="A32" s="121" t="s">
        <v>141</v>
      </c>
      <c r="B32" s="39">
        <v>26</v>
      </c>
      <c r="C32" s="46" t="s">
        <v>80</v>
      </c>
      <c r="D32" s="28" t="s">
        <v>66</v>
      </c>
      <c r="E32" s="46" t="s">
        <v>81</v>
      </c>
      <c r="F32" s="28">
        <v>1967</v>
      </c>
      <c r="G32" s="28">
        <f>(2012-F32)/2</f>
        <v>22.5</v>
      </c>
      <c r="H32" s="29"/>
      <c r="I32" s="29"/>
      <c r="J32" s="29"/>
      <c r="K32" s="29"/>
      <c r="L32" s="29"/>
      <c r="M32" s="29"/>
      <c r="N32" s="30">
        <v>8</v>
      </c>
      <c r="O32" s="30">
        <v>40</v>
      </c>
      <c r="P32" s="30">
        <v>32</v>
      </c>
      <c r="Q32" s="31"/>
      <c r="R32" s="31"/>
      <c r="S32" s="31"/>
      <c r="T32" s="32"/>
      <c r="U32" s="32"/>
      <c r="V32" s="32"/>
      <c r="W32" s="30"/>
      <c r="X32" s="30"/>
      <c r="Y32" s="30"/>
      <c r="Z32" s="31"/>
      <c r="AA32" s="31"/>
      <c r="AB32" s="31"/>
      <c r="AC32" s="33"/>
      <c r="AD32" s="33"/>
      <c r="AE32" s="33"/>
      <c r="AF32" s="34"/>
      <c r="AG32" s="34"/>
      <c r="AH32" s="34"/>
      <c r="AI32" s="29"/>
      <c r="AJ32" s="29"/>
      <c r="AK32" s="29"/>
      <c r="AL32" s="35"/>
      <c r="AM32" s="35"/>
      <c r="AN32" s="35"/>
      <c r="AO32" s="36"/>
      <c r="AP32" s="36"/>
      <c r="AQ32" s="36"/>
      <c r="AR32" s="37">
        <f>+(H32*60+I32+J32/100)+(K32*60+L32+M32/100)+(N32*60+O32+P32/100)+(Q32*60+R32+S32/100)+(T32*60+U32+V32/100)+(W32*60+X32+Y32/100)+(Z32*60+AA32+AB32/100)+(AC32*60+AD32+AE32/100)+(AF32*60+AG32+AH32/100)+(AI32*60+AJ32+AK32/100)+(AL32*60+AM32+AN32/100)+(AO32*60+AP32+AQ32/100)</f>
        <v>520.32</v>
      </c>
      <c r="AS32" s="38">
        <f>+AR32-AS30</f>
        <v>403.24800000000005</v>
      </c>
      <c r="AT32" s="99">
        <f>ABS(AR$4-AS32)</f>
        <v>4594.611999999999</v>
      </c>
    </row>
    <row r="33" spans="2:46" ht="15" customHeight="1" thickBot="1">
      <c r="B33" s="54" t="s">
        <v>18</v>
      </c>
      <c r="C33" s="55"/>
      <c r="D33" s="55"/>
      <c r="F33" s="55"/>
      <c r="G33" s="56"/>
      <c r="H33" s="67" t="s">
        <v>9</v>
      </c>
      <c r="I33" s="68"/>
      <c r="J33" s="68"/>
      <c r="K33" s="68"/>
      <c r="L33" s="68"/>
      <c r="M33" s="68"/>
      <c r="N33" s="68"/>
      <c r="O33" s="68"/>
      <c r="P33" s="69"/>
      <c r="Q33" s="67" t="s">
        <v>10</v>
      </c>
      <c r="R33" s="68"/>
      <c r="S33" s="68"/>
      <c r="T33" s="68"/>
      <c r="U33" s="68"/>
      <c r="V33" s="68"/>
      <c r="W33" s="68"/>
      <c r="X33" s="68"/>
      <c r="Y33" s="69"/>
      <c r="Z33" s="67" t="s">
        <v>63</v>
      </c>
      <c r="AA33" s="68"/>
      <c r="AB33" s="68"/>
      <c r="AC33" s="68"/>
      <c r="AD33" s="68"/>
      <c r="AE33" s="68"/>
      <c r="AF33" s="68"/>
      <c r="AG33" s="68"/>
      <c r="AH33" s="69"/>
      <c r="AI33" s="67" t="s">
        <v>11</v>
      </c>
      <c r="AJ33" s="68"/>
      <c r="AK33" s="68"/>
      <c r="AL33" s="68"/>
      <c r="AM33" s="68"/>
      <c r="AN33" s="68"/>
      <c r="AO33" s="68"/>
      <c r="AP33" s="68"/>
      <c r="AQ33" s="69"/>
      <c r="AR33" s="24" t="s">
        <v>12</v>
      </c>
      <c r="AS33" s="97" t="s">
        <v>14</v>
      </c>
      <c r="AT33" s="96" t="s">
        <v>16</v>
      </c>
    </row>
    <row r="34" spans="2:46" ht="18" customHeight="1" thickBot="1">
      <c r="B34" s="57"/>
      <c r="C34" s="58"/>
      <c r="D34" s="58"/>
      <c r="E34" s="58"/>
      <c r="F34" s="58"/>
      <c r="G34" s="59"/>
      <c r="H34" s="60">
        <v>1</v>
      </c>
      <c r="I34" s="61"/>
      <c r="J34" s="62"/>
      <c r="K34" s="63">
        <v>2</v>
      </c>
      <c r="L34" s="61"/>
      <c r="M34" s="62"/>
      <c r="N34" s="64">
        <v>3</v>
      </c>
      <c r="O34" s="65"/>
      <c r="P34" s="66"/>
      <c r="Q34" s="70">
        <v>4</v>
      </c>
      <c r="R34" s="71"/>
      <c r="S34" s="72"/>
      <c r="T34" s="73">
        <v>5</v>
      </c>
      <c r="U34" s="74"/>
      <c r="V34" s="75"/>
      <c r="W34" s="64">
        <v>6</v>
      </c>
      <c r="X34" s="65"/>
      <c r="Y34" s="66"/>
      <c r="Z34" s="70">
        <v>7</v>
      </c>
      <c r="AA34" s="71"/>
      <c r="AB34" s="72"/>
      <c r="AC34" s="76">
        <v>8</v>
      </c>
      <c r="AD34" s="77"/>
      <c r="AE34" s="78"/>
      <c r="AF34" s="79">
        <v>9</v>
      </c>
      <c r="AG34" s="80"/>
      <c r="AH34" s="81"/>
      <c r="AI34" s="63">
        <v>10</v>
      </c>
      <c r="AJ34" s="61"/>
      <c r="AK34" s="62"/>
      <c r="AL34" s="82">
        <v>11</v>
      </c>
      <c r="AM34" s="83"/>
      <c r="AN34" s="84"/>
      <c r="AO34" s="85">
        <v>12</v>
      </c>
      <c r="AP34" s="86"/>
      <c r="AQ34" s="87"/>
      <c r="AR34" s="25">
        <v>4997.86</v>
      </c>
      <c r="AS34" s="19">
        <f>+G36*AR36/100</f>
        <v>879.3105</v>
      </c>
      <c r="AT34" s="95">
        <f>+AT35</f>
        <v>1249.2205</v>
      </c>
    </row>
    <row r="35" spans="2:46" ht="21" customHeight="1" thickBot="1">
      <c r="B35" s="27" t="s">
        <v>0</v>
      </c>
      <c r="C35" s="2" t="s">
        <v>1</v>
      </c>
      <c r="D35" s="2" t="s">
        <v>2</v>
      </c>
      <c r="E35" s="2" t="s">
        <v>3</v>
      </c>
      <c r="F35" s="2" t="s">
        <v>4</v>
      </c>
      <c r="G35" s="2" t="s">
        <v>5</v>
      </c>
      <c r="H35" s="5" t="s">
        <v>6</v>
      </c>
      <c r="I35" s="5" t="s">
        <v>7</v>
      </c>
      <c r="J35" s="5" t="s">
        <v>8</v>
      </c>
      <c r="K35" s="5" t="s">
        <v>6</v>
      </c>
      <c r="L35" s="5" t="s">
        <v>7</v>
      </c>
      <c r="M35" s="5" t="s">
        <v>8</v>
      </c>
      <c r="N35" s="7" t="s">
        <v>6</v>
      </c>
      <c r="O35" s="7" t="s">
        <v>7</v>
      </c>
      <c r="P35" s="7" t="s">
        <v>8</v>
      </c>
      <c r="Q35" s="13" t="s">
        <v>6</v>
      </c>
      <c r="R35" s="13" t="s">
        <v>7</v>
      </c>
      <c r="S35" s="13" t="s">
        <v>8</v>
      </c>
      <c r="T35" s="10" t="s">
        <v>6</v>
      </c>
      <c r="U35" s="10" t="s">
        <v>7</v>
      </c>
      <c r="V35" s="10" t="s">
        <v>8</v>
      </c>
      <c r="W35" s="7" t="s">
        <v>6</v>
      </c>
      <c r="X35" s="7" t="s">
        <v>7</v>
      </c>
      <c r="Y35" s="7" t="s">
        <v>8</v>
      </c>
      <c r="Z35" s="13" t="s">
        <v>6</v>
      </c>
      <c r="AA35" s="13" t="s">
        <v>7</v>
      </c>
      <c r="AB35" s="13" t="s">
        <v>8</v>
      </c>
      <c r="AC35" s="8" t="s">
        <v>6</v>
      </c>
      <c r="AD35" s="8" t="s">
        <v>7</v>
      </c>
      <c r="AE35" s="8" t="s">
        <v>8</v>
      </c>
      <c r="AF35" s="15" t="s">
        <v>6</v>
      </c>
      <c r="AG35" s="15" t="s">
        <v>7</v>
      </c>
      <c r="AH35" s="15" t="s">
        <v>8</v>
      </c>
      <c r="AI35" s="5" t="s">
        <v>6</v>
      </c>
      <c r="AJ35" s="5" t="s">
        <v>7</v>
      </c>
      <c r="AK35" s="5" t="s">
        <v>8</v>
      </c>
      <c r="AL35" s="3" t="s">
        <v>6</v>
      </c>
      <c r="AM35" s="3" t="s">
        <v>7</v>
      </c>
      <c r="AN35" s="3" t="s">
        <v>8</v>
      </c>
      <c r="AO35" s="17" t="s">
        <v>6</v>
      </c>
      <c r="AP35" s="17" t="s">
        <v>7</v>
      </c>
      <c r="AQ35" s="17" t="s">
        <v>8</v>
      </c>
      <c r="AR35" s="22" t="s">
        <v>13</v>
      </c>
      <c r="AS35" s="20" t="s">
        <v>15</v>
      </c>
      <c r="AT35" s="52">
        <f>+AT36</f>
        <v>1249.2205</v>
      </c>
    </row>
    <row r="36" spans="2:46" ht="15" customHeight="1" thickBot="1">
      <c r="B36" s="39">
        <v>27</v>
      </c>
      <c r="C36" s="46" t="s">
        <v>82</v>
      </c>
      <c r="D36" s="28" t="s">
        <v>66</v>
      </c>
      <c r="E36" s="28" t="s">
        <v>72</v>
      </c>
      <c r="F36" s="28">
        <v>1974</v>
      </c>
      <c r="G36" s="28">
        <f>(2012-F36)/2</f>
        <v>19</v>
      </c>
      <c r="H36" s="29">
        <v>4</v>
      </c>
      <c r="I36" s="29">
        <v>10</v>
      </c>
      <c r="J36" s="29">
        <v>32</v>
      </c>
      <c r="K36" s="29">
        <v>0</v>
      </c>
      <c r="L36" s="29">
        <v>0</v>
      </c>
      <c r="M36" s="29">
        <v>0</v>
      </c>
      <c r="N36" s="30">
        <v>8</v>
      </c>
      <c r="O36" s="30">
        <v>40</v>
      </c>
      <c r="P36" s="30">
        <v>32</v>
      </c>
      <c r="Q36" s="31">
        <v>4</v>
      </c>
      <c r="R36" s="31">
        <v>37</v>
      </c>
      <c r="S36" s="31">
        <v>0</v>
      </c>
      <c r="T36" s="32">
        <v>6</v>
      </c>
      <c r="U36" s="32">
        <v>58</v>
      </c>
      <c r="V36" s="32">
        <v>13</v>
      </c>
      <c r="W36" s="30">
        <v>10</v>
      </c>
      <c r="X36" s="30">
        <v>1</v>
      </c>
      <c r="Y36" s="30">
        <v>9</v>
      </c>
      <c r="Z36" s="31">
        <v>3</v>
      </c>
      <c r="AA36" s="31">
        <v>12</v>
      </c>
      <c r="AB36" s="31">
        <v>13</v>
      </c>
      <c r="AC36" s="33">
        <v>7</v>
      </c>
      <c r="AD36" s="33">
        <v>1</v>
      </c>
      <c r="AE36" s="33">
        <v>13</v>
      </c>
      <c r="AF36" s="34">
        <v>9</v>
      </c>
      <c r="AG36" s="34">
        <v>13</v>
      </c>
      <c r="AH36" s="34">
        <v>25</v>
      </c>
      <c r="AI36" s="29">
        <v>4</v>
      </c>
      <c r="AJ36" s="29">
        <v>40</v>
      </c>
      <c r="AK36" s="29">
        <v>22</v>
      </c>
      <c r="AL36" s="35">
        <v>8</v>
      </c>
      <c r="AM36" s="35">
        <v>8</v>
      </c>
      <c r="AN36" s="35">
        <v>24</v>
      </c>
      <c r="AO36" s="36">
        <v>10</v>
      </c>
      <c r="AP36" s="36">
        <v>26</v>
      </c>
      <c r="AQ36" s="36">
        <v>12</v>
      </c>
      <c r="AR36" s="37">
        <f>+(H36*60+I36+J36/100)+(K36*60+L36+M36/100)+(N36*60+O36+P36/100)+(Q36*60+R36+S36/100)+(T36*60+U36+V36/100)+(W36*60+X36+Y36/100)+(Z36*60+AA36+AB36/100)+(AC36*60+AD36+AE36/100)+(AF36*60+AG36+AH36/100)+(AI36*60+AJ36+AK36/100)+(AL36*60+AM36+AN36/100)+(AO36*60+AP36+AQ36/100)</f>
        <v>4627.95</v>
      </c>
      <c r="AS36" s="38">
        <f>+AR36-AS34</f>
        <v>3748.6394999999998</v>
      </c>
      <c r="AT36" s="99">
        <f>ABS(AR$4-AS36)</f>
        <v>1249.2205</v>
      </c>
    </row>
    <row r="37" spans="2:46" ht="15" customHeight="1" thickBot="1">
      <c r="B37" s="54" t="s">
        <v>18</v>
      </c>
      <c r="C37" s="55"/>
      <c r="D37" s="55"/>
      <c r="E37" s="55"/>
      <c r="F37" s="55"/>
      <c r="G37" s="56"/>
      <c r="H37" s="67" t="s">
        <v>9</v>
      </c>
      <c r="I37" s="68"/>
      <c r="J37" s="68"/>
      <c r="K37" s="68"/>
      <c r="L37" s="68"/>
      <c r="M37" s="68"/>
      <c r="N37" s="68"/>
      <c r="O37" s="68"/>
      <c r="P37" s="69"/>
      <c r="Q37" s="67" t="s">
        <v>10</v>
      </c>
      <c r="R37" s="68"/>
      <c r="S37" s="68"/>
      <c r="T37" s="68"/>
      <c r="U37" s="68"/>
      <c r="V37" s="68"/>
      <c r="W37" s="68"/>
      <c r="X37" s="68"/>
      <c r="Y37" s="69"/>
      <c r="Z37" s="67" t="s">
        <v>63</v>
      </c>
      <c r="AA37" s="68"/>
      <c r="AB37" s="68"/>
      <c r="AC37" s="68"/>
      <c r="AD37" s="68"/>
      <c r="AE37" s="68"/>
      <c r="AF37" s="68"/>
      <c r="AG37" s="68"/>
      <c r="AH37" s="69"/>
      <c r="AI37" s="67" t="s">
        <v>11</v>
      </c>
      <c r="AJ37" s="68"/>
      <c r="AK37" s="68"/>
      <c r="AL37" s="68"/>
      <c r="AM37" s="68"/>
      <c r="AN37" s="68"/>
      <c r="AO37" s="68"/>
      <c r="AP37" s="68"/>
      <c r="AQ37" s="69"/>
      <c r="AR37" s="24" t="s">
        <v>12</v>
      </c>
      <c r="AS37" s="97" t="s">
        <v>14</v>
      </c>
      <c r="AT37" s="96" t="s">
        <v>16</v>
      </c>
    </row>
    <row r="38" spans="2:46" ht="18" customHeight="1" thickBot="1">
      <c r="B38" s="57"/>
      <c r="C38" s="58"/>
      <c r="D38" s="58"/>
      <c r="E38" s="58"/>
      <c r="F38" s="58"/>
      <c r="G38" s="59"/>
      <c r="H38" s="60">
        <v>1</v>
      </c>
      <c r="I38" s="61"/>
      <c r="J38" s="62"/>
      <c r="K38" s="63">
        <v>2</v>
      </c>
      <c r="L38" s="61"/>
      <c r="M38" s="62"/>
      <c r="N38" s="64">
        <v>3</v>
      </c>
      <c r="O38" s="65"/>
      <c r="P38" s="66"/>
      <c r="Q38" s="70">
        <v>4</v>
      </c>
      <c r="R38" s="71"/>
      <c r="S38" s="72"/>
      <c r="T38" s="73">
        <v>5</v>
      </c>
      <c r="U38" s="74"/>
      <c r="V38" s="75"/>
      <c r="W38" s="64">
        <v>6</v>
      </c>
      <c r="X38" s="65"/>
      <c r="Y38" s="66"/>
      <c r="Z38" s="70">
        <v>7</v>
      </c>
      <c r="AA38" s="71"/>
      <c r="AB38" s="72"/>
      <c r="AC38" s="76">
        <v>8</v>
      </c>
      <c r="AD38" s="77"/>
      <c r="AE38" s="78"/>
      <c r="AF38" s="79">
        <v>9</v>
      </c>
      <c r="AG38" s="80"/>
      <c r="AH38" s="81"/>
      <c r="AI38" s="63">
        <v>10</v>
      </c>
      <c r="AJ38" s="61"/>
      <c r="AK38" s="62"/>
      <c r="AL38" s="82">
        <v>11</v>
      </c>
      <c r="AM38" s="83"/>
      <c r="AN38" s="84"/>
      <c r="AO38" s="85">
        <v>12</v>
      </c>
      <c r="AP38" s="86"/>
      <c r="AQ38" s="87"/>
      <c r="AR38" s="25">
        <v>4997.86</v>
      </c>
      <c r="AS38" s="19">
        <f>+G40*AR40/100</f>
        <v>981.9576000000001</v>
      </c>
      <c r="AT38" s="95">
        <f>+AT39</f>
        <v>944.1375999999996</v>
      </c>
    </row>
    <row r="39" spans="2:46" ht="21" customHeight="1" thickBot="1">
      <c r="B39" s="27" t="s">
        <v>0</v>
      </c>
      <c r="C39" s="2" t="s">
        <v>1</v>
      </c>
      <c r="D39" s="2" t="s">
        <v>2</v>
      </c>
      <c r="E39" s="2" t="s">
        <v>3</v>
      </c>
      <c r="F39" s="2" t="s">
        <v>4</v>
      </c>
      <c r="G39" s="2" t="s">
        <v>5</v>
      </c>
      <c r="H39" s="5" t="s">
        <v>6</v>
      </c>
      <c r="I39" s="5" t="s">
        <v>7</v>
      </c>
      <c r="J39" s="5" t="s">
        <v>8</v>
      </c>
      <c r="K39" s="5" t="s">
        <v>6</v>
      </c>
      <c r="L39" s="5" t="s">
        <v>7</v>
      </c>
      <c r="M39" s="5" t="s">
        <v>8</v>
      </c>
      <c r="N39" s="7" t="s">
        <v>6</v>
      </c>
      <c r="O39" s="7" t="s">
        <v>7</v>
      </c>
      <c r="P39" s="7" t="s">
        <v>8</v>
      </c>
      <c r="Q39" s="13" t="s">
        <v>6</v>
      </c>
      <c r="R39" s="13" t="s">
        <v>7</v>
      </c>
      <c r="S39" s="13" t="s">
        <v>8</v>
      </c>
      <c r="T39" s="10" t="s">
        <v>6</v>
      </c>
      <c r="U39" s="10" t="s">
        <v>7</v>
      </c>
      <c r="V39" s="10" t="s">
        <v>8</v>
      </c>
      <c r="W39" s="7" t="s">
        <v>6</v>
      </c>
      <c r="X39" s="7" t="s">
        <v>7</v>
      </c>
      <c r="Y39" s="7" t="s">
        <v>8</v>
      </c>
      <c r="Z39" s="13" t="s">
        <v>6</v>
      </c>
      <c r="AA39" s="13" t="s">
        <v>7</v>
      </c>
      <c r="AB39" s="13" t="s">
        <v>8</v>
      </c>
      <c r="AC39" s="8" t="s">
        <v>6</v>
      </c>
      <c r="AD39" s="8" t="s">
        <v>7</v>
      </c>
      <c r="AE39" s="8" t="s">
        <v>8</v>
      </c>
      <c r="AF39" s="15" t="s">
        <v>6</v>
      </c>
      <c r="AG39" s="15" t="s">
        <v>7</v>
      </c>
      <c r="AH39" s="15" t="s">
        <v>8</v>
      </c>
      <c r="AI39" s="5" t="s">
        <v>6</v>
      </c>
      <c r="AJ39" s="5" t="s">
        <v>7</v>
      </c>
      <c r="AK39" s="5" t="s">
        <v>8</v>
      </c>
      <c r="AL39" s="3" t="s">
        <v>6</v>
      </c>
      <c r="AM39" s="3" t="s">
        <v>7</v>
      </c>
      <c r="AN39" s="3" t="s">
        <v>8</v>
      </c>
      <c r="AO39" s="17" t="s">
        <v>6</v>
      </c>
      <c r="AP39" s="17" t="s">
        <v>7</v>
      </c>
      <c r="AQ39" s="17" t="s">
        <v>8</v>
      </c>
      <c r="AR39" s="22" t="s">
        <v>13</v>
      </c>
      <c r="AS39" s="20" t="s">
        <v>15</v>
      </c>
      <c r="AT39" s="52">
        <f>+AT40</f>
        <v>944.1375999999996</v>
      </c>
    </row>
    <row r="40" spans="2:46" ht="15" customHeight="1" thickBot="1">
      <c r="B40" s="39">
        <v>28</v>
      </c>
      <c r="C40" s="48" t="s">
        <v>83</v>
      </c>
      <c r="D40" s="28" t="s">
        <v>67</v>
      </c>
      <c r="E40" s="49" t="s">
        <v>43</v>
      </c>
      <c r="F40" s="28">
        <v>1973</v>
      </c>
      <c r="G40" s="28">
        <f>(2012-F40)/2</f>
        <v>19.5</v>
      </c>
      <c r="H40" s="29">
        <v>5</v>
      </c>
      <c r="I40" s="29">
        <v>30</v>
      </c>
      <c r="J40" s="29">
        <v>0</v>
      </c>
      <c r="K40" s="29">
        <v>7</v>
      </c>
      <c r="L40" s="29">
        <v>1</v>
      </c>
      <c r="M40" s="29">
        <v>0</v>
      </c>
      <c r="N40" s="30">
        <v>8</v>
      </c>
      <c r="O40" s="30">
        <v>40</v>
      </c>
      <c r="P40" s="30">
        <v>32</v>
      </c>
      <c r="Q40" s="31">
        <v>2</v>
      </c>
      <c r="R40" s="31">
        <v>14</v>
      </c>
      <c r="S40" s="31">
        <v>0</v>
      </c>
      <c r="T40" s="32">
        <v>6</v>
      </c>
      <c r="U40" s="32">
        <v>50</v>
      </c>
      <c r="V40" s="32">
        <v>0</v>
      </c>
      <c r="W40" s="30">
        <v>10</v>
      </c>
      <c r="X40" s="30">
        <v>5</v>
      </c>
      <c r="Y40" s="30">
        <v>0</v>
      </c>
      <c r="Z40" s="31">
        <v>3</v>
      </c>
      <c r="AA40" s="31">
        <v>13</v>
      </c>
      <c r="AB40" s="31">
        <v>0</v>
      </c>
      <c r="AC40" s="33">
        <v>7</v>
      </c>
      <c r="AD40" s="33">
        <v>20</v>
      </c>
      <c r="AE40" s="33"/>
      <c r="AF40" s="34">
        <v>9</v>
      </c>
      <c r="AG40" s="34">
        <v>48</v>
      </c>
      <c r="AH40" s="34">
        <v>0</v>
      </c>
      <c r="AI40" s="29">
        <v>4</v>
      </c>
      <c r="AJ40" s="29">
        <v>43</v>
      </c>
      <c r="AK40" s="29">
        <v>0</v>
      </c>
      <c r="AL40" s="35">
        <v>8</v>
      </c>
      <c r="AM40" s="35">
        <v>6</v>
      </c>
      <c r="AN40" s="35">
        <v>36</v>
      </c>
      <c r="AO40" s="36">
        <v>10</v>
      </c>
      <c r="AP40" s="36">
        <v>25</v>
      </c>
      <c r="AQ40" s="36">
        <v>0</v>
      </c>
      <c r="AR40" s="37">
        <f>+(H40*60+I40+J40/100)+(K40*60+L40+M40/100)+(N40*60+O40+P40/100)+(Q40*60+R40+S40/100)+(T40*60+U40+V40/100)+(W40*60+X40+Y40/100)+(Z40*60+AA40+AB40/100)+(AC40*60+AD40+AE40/100)+(AF40*60+AG40+AH40/100)+(AI40*60+AJ40+AK40/100)+(AL40*60+AM40+AN40/100)+(AO40*60+AP40+AQ40/100)</f>
        <v>5035.68</v>
      </c>
      <c r="AS40" s="38">
        <f>+AR40-AS38</f>
        <v>4053.7224</v>
      </c>
      <c r="AT40" s="99">
        <f>ABS(AR$4-AS40)</f>
        <v>944.1375999999996</v>
      </c>
    </row>
    <row r="41" spans="2:46" ht="15" customHeight="1" thickBot="1">
      <c r="B41" s="54" t="s">
        <v>18</v>
      </c>
      <c r="C41" s="55"/>
      <c r="D41" s="55"/>
      <c r="E41" s="55"/>
      <c r="F41" s="55"/>
      <c r="G41" s="56"/>
      <c r="H41" s="67" t="s">
        <v>9</v>
      </c>
      <c r="I41" s="68"/>
      <c r="J41" s="68"/>
      <c r="K41" s="68"/>
      <c r="L41" s="68"/>
      <c r="M41" s="68"/>
      <c r="N41" s="68"/>
      <c r="O41" s="68"/>
      <c r="P41" s="69"/>
      <c r="Q41" s="67" t="s">
        <v>10</v>
      </c>
      <c r="R41" s="68"/>
      <c r="S41" s="68"/>
      <c r="T41" s="68"/>
      <c r="U41" s="68"/>
      <c r="V41" s="68"/>
      <c r="W41" s="68"/>
      <c r="X41" s="68"/>
      <c r="Y41" s="69"/>
      <c r="Z41" s="67" t="s">
        <v>63</v>
      </c>
      <c r="AA41" s="68"/>
      <c r="AB41" s="68"/>
      <c r="AC41" s="68"/>
      <c r="AD41" s="68"/>
      <c r="AE41" s="68"/>
      <c r="AF41" s="68"/>
      <c r="AG41" s="68"/>
      <c r="AH41" s="69"/>
      <c r="AI41" s="67" t="s">
        <v>11</v>
      </c>
      <c r="AJ41" s="68"/>
      <c r="AK41" s="68"/>
      <c r="AL41" s="68"/>
      <c r="AM41" s="68"/>
      <c r="AN41" s="68"/>
      <c r="AO41" s="68"/>
      <c r="AP41" s="68"/>
      <c r="AQ41" s="69"/>
      <c r="AR41" s="24" t="s">
        <v>12</v>
      </c>
      <c r="AS41" s="97" t="s">
        <v>14</v>
      </c>
      <c r="AT41" s="96" t="s">
        <v>16</v>
      </c>
    </row>
    <row r="42" spans="2:46" ht="18" customHeight="1" thickBot="1">
      <c r="B42" s="57"/>
      <c r="C42" s="58"/>
      <c r="D42" s="58"/>
      <c r="E42" s="58"/>
      <c r="F42" s="58"/>
      <c r="G42" s="59"/>
      <c r="H42" s="60">
        <v>1</v>
      </c>
      <c r="I42" s="61"/>
      <c r="J42" s="62"/>
      <c r="K42" s="63">
        <v>2</v>
      </c>
      <c r="L42" s="61"/>
      <c r="M42" s="62"/>
      <c r="N42" s="64">
        <v>3</v>
      </c>
      <c r="O42" s="65"/>
      <c r="P42" s="66"/>
      <c r="Q42" s="70">
        <v>4</v>
      </c>
      <c r="R42" s="71"/>
      <c r="S42" s="72"/>
      <c r="T42" s="73">
        <v>5</v>
      </c>
      <c r="U42" s="74"/>
      <c r="V42" s="75"/>
      <c r="W42" s="64">
        <v>6</v>
      </c>
      <c r="X42" s="65"/>
      <c r="Y42" s="66"/>
      <c r="Z42" s="70">
        <v>7</v>
      </c>
      <c r="AA42" s="71"/>
      <c r="AB42" s="72"/>
      <c r="AC42" s="76">
        <v>8</v>
      </c>
      <c r="AD42" s="77"/>
      <c r="AE42" s="78"/>
      <c r="AF42" s="79">
        <v>9</v>
      </c>
      <c r="AG42" s="80"/>
      <c r="AH42" s="81"/>
      <c r="AI42" s="63">
        <v>10</v>
      </c>
      <c r="AJ42" s="61"/>
      <c r="AK42" s="62"/>
      <c r="AL42" s="82">
        <v>11</v>
      </c>
      <c r="AM42" s="83"/>
      <c r="AN42" s="84"/>
      <c r="AO42" s="85">
        <v>12</v>
      </c>
      <c r="AP42" s="86"/>
      <c r="AQ42" s="87"/>
      <c r="AR42" s="25">
        <v>4997.86</v>
      </c>
      <c r="AS42" s="19">
        <f>+G44*AR44/100</f>
        <v>788.7206</v>
      </c>
      <c r="AT42" s="95">
        <f>+AT43</f>
        <v>698.0605999999998</v>
      </c>
    </row>
    <row r="43" spans="2:46" ht="21" customHeight="1" thickBot="1">
      <c r="B43" s="27" t="s">
        <v>0</v>
      </c>
      <c r="C43" s="2" t="s">
        <v>1</v>
      </c>
      <c r="D43" s="2" t="s">
        <v>2</v>
      </c>
      <c r="E43" s="2" t="s">
        <v>3</v>
      </c>
      <c r="F43" s="2" t="s">
        <v>4</v>
      </c>
      <c r="G43" s="2" t="s">
        <v>5</v>
      </c>
      <c r="H43" s="5" t="s">
        <v>6</v>
      </c>
      <c r="I43" s="5" t="s">
        <v>7</v>
      </c>
      <c r="J43" s="5" t="s">
        <v>8</v>
      </c>
      <c r="K43" s="5" t="s">
        <v>6</v>
      </c>
      <c r="L43" s="5" t="s">
        <v>7</v>
      </c>
      <c r="M43" s="5" t="s">
        <v>8</v>
      </c>
      <c r="N43" s="7" t="s">
        <v>6</v>
      </c>
      <c r="O43" s="7" t="s">
        <v>7</v>
      </c>
      <c r="P43" s="7" t="s">
        <v>8</v>
      </c>
      <c r="Q43" s="13" t="s">
        <v>6</v>
      </c>
      <c r="R43" s="13" t="s">
        <v>7</v>
      </c>
      <c r="S43" s="13" t="s">
        <v>8</v>
      </c>
      <c r="T43" s="10" t="s">
        <v>6</v>
      </c>
      <c r="U43" s="10" t="s">
        <v>7</v>
      </c>
      <c r="V43" s="10" t="s">
        <v>8</v>
      </c>
      <c r="W43" s="7" t="s">
        <v>6</v>
      </c>
      <c r="X43" s="7" t="s">
        <v>7</v>
      </c>
      <c r="Y43" s="7" t="s">
        <v>8</v>
      </c>
      <c r="Z43" s="13" t="s">
        <v>6</v>
      </c>
      <c r="AA43" s="13" t="s">
        <v>7</v>
      </c>
      <c r="AB43" s="13" t="s">
        <v>8</v>
      </c>
      <c r="AC43" s="8" t="s">
        <v>6</v>
      </c>
      <c r="AD43" s="8" t="s">
        <v>7</v>
      </c>
      <c r="AE43" s="8" t="s">
        <v>8</v>
      </c>
      <c r="AF43" s="15" t="s">
        <v>6</v>
      </c>
      <c r="AG43" s="15" t="s">
        <v>7</v>
      </c>
      <c r="AH43" s="15" t="s">
        <v>8</v>
      </c>
      <c r="AI43" s="5" t="s">
        <v>6</v>
      </c>
      <c r="AJ43" s="5" t="s">
        <v>7</v>
      </c>
      <c r="AK43" s="5" t="s">
        <v>8</v>
      </c>
      <c r="AL43" s="3" t="s">
        <v>6</v>
      </c>
      <c r="AM43" s="3" t="s">
        <v>7</v>
      </c>
      <c r="AN43" s="3" t="s">
        <v>8</v>
      </c>
      <c r="AO43" s="17" t="s">
        <v>6</v>
      </c>
      <c r="AP43" s="17" t="s">
        <v>7</v>
      </c>
      <c r="AQ43" s="17" t="s">
        <v>8</v>
      </c>
      <c r="AR43" s="22" t="s">
        <v>13</v>
      </c>
      <c r="AS43" s="20" t="s">
        <v>15</v>
      </c>
      <c r="AT43" s="52">
        <f>+AT44</f>
        <v>698.0605999999998</v>
      </c>
    </row>
    <row r="44" spans="2:46" ht="15" customHeight="1" thickBot="1">
      <c r="B44" s="39">
        <v>29</v>
      </c>
      <c r="C44" s="46" t="s">
        <v>85</v>
      </c>
      <c r="D44" s="28" t="s">
        <v>67</v>
      </c>
      <c r="E44" s="49" t="s">
        <v>84</v>
      </c>
      <c r="F44" s="28">
        <v>1981</v>
      </c>
      <c r="G44" s="28">
        <f>(2012-F44)/2</f>
        <v>15.5</v>
      </c>
      <c r="H44" s="29">
        <v>5</v>
      </c>
      <c r="I44" s="29">
        <v>26</v>
      </c>
      <c r="J44" s="29">
        <v>51</v>
      </c>
      <c r="K44" s="29">
        <v>7</v>
      </c>
      <c r="L44" s="29">
        <v>11</v>
      </c>
      <c r="M44" s="29">
        <v>27</v>
      </c>
      <c r="N44" s="30">
        <v>8</v>
      </c>
      <c r="O44" s="30">
        <v>40</v>
      </c>
      <c r="P44" s="30">
        <v>32</v>
      </c>
      <c r="Q44" s="31">
        <v>2</v>
      </c>
      <c r="R44" s="31">
        <v>13</v>
      </c>
      <c r="S44" s="31">
        <v>9</v>
      </c>
      <c r="T44" s="32">
        <v>6</v>
      </c>
      <c r="U44" s="32">
        <v>52</v>
      </c>
      <c r="V44" s="32">
        <v>99</v>
      </c>
      <c r="W44" s="30">
        <v>11</v>
      </c>
      <c r="X44" s="30">
        <v>20</v>
      </c>
      <c r="Y44" s="30">
        <v>15</v>
      </c>
      <c r="Z44" s="31">
        <v>3</v>
      </c>
      <c r="AA44" s="31">
        <v>13</v>
      </c>
      <c r="AB44" s="31">
        <v>42</v>
      </c>
      <c r="AC44" s="33">
        <v>7</v>
      </c>
      <c r="AD44" s="33">
        <v>24</v>
      </c>
      <c r="AE44" s="33">
        <v>45</v>
      </c>
      <c r="AF44" s="34">
        <v>9</v>
      </c>
      <c r="AG44" s="34">
        <v>37</v>
      </c>
      <c r="AH44" s="34">
        <v>49</v>
      </c>
      <c r="AI44" s="29">
        <v>4</v>
      </c>
      <c r="AJ44" s="29">
        <v>32</v>
      </c>
      <c r="AK44" s="29">
        <v>30</v>
      </c>
      <c r="AL44" s="35">
        <v>8</v>
      </c>
      <c r="AM44" s="35">
        <v>2</v>
      </c>
      <c r="AN44" s="35">
        <v>63</v>
      </c>
      <c r="AO44" s="36">
        <v>10</v>
      </c>
      <c r="AP44" s="36">
        <v>13</v>
      </c>
      <c r="AQ44" s="36">
        <v>90</v>
      </c>
      <c r="AR44" s="37">
        <f>+(H44*60+I44+J44/100)+(K44*60+L44+M44/100)+(N44*60+O44+P44/100)+(Q44*60+R44+S44/100)+(T44*60+U44+V44/100)+(W44*60+X44+Y44/100)+(Z44*60+AA44+AB44/100)+(AC44*60+AD44+AE44/100)+(AF44*60+AG44+AH44/100)+(AI44*60+AJ44+AK44/100)+(AL44*60+AM44+AN44/100)+(AO44*60+AP44+AQ44/100)</f>
        <v>5088.5199999999995</v>
      </c>
      <c r="AS44" s="38">
        <f>+AR44-AS42</f>
        <v>4299.7994</v>
      </c>
      <c r="AT44" s="99">
        <f>ABS(AR$4-AS44)</f>
        <v>698.0605999999998</v>
      </c>
    </row>
    <row r="45" spans="2:46" ht="15" customHeight="1" thickBot="1">
      <c r="B45" s="54" t="s">
        <v>18</v>
      </c>
      <c r="C45" s="55"/>
      <c r="D45" s="55"/>
      <c r="E45" s="55"/>
      <c r="F45" s="55"/>
      <c r="G45" s="56"/>
      <c r="H45" s="67" t="s">
        <v>9</v>
      </c>
      <c r="I45" s="68"/>
      <c r="J45" s="68"/>
      <c r="K45" s="68"/>
      <c r="L45" s="68"/>
      <c r="M45" s="68"/>
      <c r="N45" s="68"/>
      <c r="O45" s="68"/>
      <c r="P45" s="69"/>
      <c r="Q45" s="67" t="s">
        <v>10</v>
      </c>
      <c r="R45" s="68"/>
      <c r="S45" s="68"/>
      <c r="T45" s="68"/>
      <c r="U45" s="68"/>
      <c r="V45" s="68"/>
      <c r="W45" s="68"/>
      <c r="X45" s="68"/>
      <c r="Y45" s="69"/>
      <c r="Z45" s="67" t="s">
        <v>63</v>
      </c>
      <c r="AA45" s="68"/>
      <c r="AB45" s="68"/>
      <c r="AC45" s="68"/>
      <c r="AD45" s="68"/>
      <c r="AE45" s="68"/>
      <c r="AF45" s="68"/>
      <c r="AG45" s="68"/>
      <c r="AH45" s="69"/>
      <c r="AI45" s="67" t="s">
        <v>11</v>
      </c>
      <c r="AJ45" s="68"/>
      <c r="AK45" s="68"/>
      <c r="AL45" s="68"/>
      <c r="AM45" s="68"/>
      <c r="AN45" s="68"/>
      <c r="AO45" s="68"/>
      <c r="AP45" s="68"/>
      <c r="AQ45" s="69"/>
      <c r="AR45" s="24" t="s">
        <v>12</v>
      </c>
      <c r="AS45" s="97" t="s">
        <v>14</v>
      </c>
      <c r="AT45" s="96" t="s">
        <v>16</v>
      </c>
    </row>
    <row r="46" spans="2:46" ht="18" customHeight="1" thickBot="1">
      <c r="B46" s="57"/>
      <c r="C46" s="58"/>
      <c r="D46" s="58"/>
      <c r="E46" s="110"/>
      <c r="F46" s="58"/>
      <c r="G46" s="59"/>
      <c r="H46" s="60">
        <v>1</v>
      </c>
      <c r="I46" s="61"/>
      <c r="J46" s="62"/>
      <c r="K46" s="63">
        <v>2</v>
      </c>
      <c r="L46" s="61"/>
      <c r="M46" s="62"/>
      <c r="N46" s="64">
        <v>3</v>
      </c>
      <c r="O46" s="65"/>
      <c r="P46" s="66"/>
      <c r="Q46" s="70">
        <v>4</v>
      </c>
      <c r="R46" s="71"/>
      <c r="S46" s="72"/>
      <c r="T46" s="73">
        <v>5</v>
      </c>
      <c r="U46" s="74"/>
      <c r="V46" s="75"/>
      <c r="W46" s="64">
        <v>6</v>
      </c>
      <c r="X46" s="65"/>
      <c r="Y46" s="66"/>
      <c r="Z46" s="70">
        <v>7</v>
      </c>
      <c r="AA46" s="71"/>
      <c r="AB46" s="72"/>
      <c r="AC46" s="76">
        <v>8</v>
      </c>
      <c r="AD46" s="77"/>
      <c r="AE46" s="78"/>
      <c r="AF46" s="79">
        <v>9</v>
      </c>
      <c r="AG46" s="80"/>
      <c r="AH46" s="81"/>
      <c r="AI46" s="63">
        <v>10</v>
      </c>
      <c r="AJ46" s="61"/>
      <c r="AK46" s="62"/>
      <c r="AL46" s="82">
        <v>11</v>
      </c>
      <c r="AM46" s="83"/>
      <c r="AN46" s="84"/>
      <c r="AO46" s="85">
        <v>12</v>
      </c>
      <c r="AP46" s="86"/>
      <c r="AQ46" s="87"/>
      <c r="AR46" s="25">
        <v>4997.86</v>
      </c>
      <c r="AS46" s="19">
        <f>+G48*AR48/100</f>
        <v>1021.4002</v>
      </c>
      <c r="AT46" s="95">
        <f>+AT47</f>
        <v>1036.8201999999992</v>
      </c>
    </row>
    <row r="47" spans="2:46" ht="21" customHeight="1" thickBot="1">
      <c r="B47" s="27" t="s">
        <v>0</v>
      </c>
      <c r="C47" s="2" t="s">
        <v>1</v>
      </c>
      <c r="D47" s="2" t="s">
        <v>2</v>
      </c>
      <c r="E47" s="2" t="s">
        <v>3</v>
      </c>
      <c r="F47" s="2" t="s">
        <v>4</v>
      </c>
      <c r="G47" s="2" t="s">
        <v>5</v>
      </c>
      <c r="H47" s="5" t="s">
        <v>6</v>
      </c>
      <c r="I47" s="5" t="s">
        <v>7</v>
      </c>
      <c r="J47" s="5" t="s">
        <v>8</v>
      </c>
      <c r="K47" s="5" t="s">
        <v>6</v>
      </c>
      <c r="L47" s="5" t="s">
        <v>7</v>
      </c>
      <c r="M47" s="5" t="s">
        <v>8</v>
      </c>
      <c r="N47" s="7" t="s">
        <v>6</v>
      </c>
      <c r="O47" s="7" t="s">
        <v>7</v>
      </c>
      <c r="P47" s="7" t="s">
        <v>8</v>
      </c>
      <c r="Q47" s="13" t="s">
        <v>6</v>
      </c>
      <c r="R47" s="13" t="s">
        <v>7</v>
      </c>
      <c r="S47" s="13" t="s">
        <v>8</v>
      </c>
      <c r="T47" s="10" t="s">
        <v>6</v>
      </c>
      <c r="U47" s="10" t="s">
        <v>7</v>
      </c>
      <c r="V47" s="10" t="s">
        <v>8</v>
      </c>
      <c r="W47" s="7" t="s">
        <v>6</v>
      </c>
      <c r="X47" s="7" t="s">
        <v>7</v>
      </c>
      <c r="Y47" s="7" t="s">
        <v>8</v>
      </c>
      <c r="Z47" s="13" t="s">
        <v>6</v>
      </c>
      <c r="AA47" s="13" t="s">
        <v>7</v>
      </c>
      <c r="AB47" s="13" t="s">
        <v>8</v>
      </c>
      <c r="AC47" s="8" t="s">
        <v>6</v>
      </c>
      <c r="AD47" s="8" t="s">
        <v>7</v>
      </c>
      <c r="AE47" s="8" t="s">
        <v>8</v>
      </c>
      <c r="AF47" s="15" t="s">
        <v>6</v>
      </c>
      <c r="AG47" s="15" t="s">
        <v>7</v>
      </c>
      <c r="AH47" s="15" t="s">
        <v>8</v>
      </c>
      <c r="AI47" s="5" t="s">
        <v>6</v>
      </c>
      <c r="AJ47" s="5" t="s">
        <v>7</v>
      </c>
      <c r="AK47" s="5" t="s">
        <v>8</v>
      </c>
      <c r="AL47" s="3" t="s">
        <v>6</v>
      </c>
      <c r="AM47" s="3" t="s">
        <v>7</v>
      </c>
      <c r="AN47" s="3" t="s">
        <v>8</v>
      </c>
      <c r="AO47" s="17" t="s">
        <v>6</v>
      </c>
      <c r="AP47" s="17" t="s">
        <v>7</v>
      </c>
      <c r="AQ47" s="17" t="s">
        <v>8</v>
      </c>
      <c r="AR47" s="22" t="s">
        <v>13</v>
      </c>
      <c r="AS47" s="20" t="s">
        <v>15</v>
      </c>
      <c r="AT47" s="52">
        <f>+AT48</f>
        <v>1036.8201999999992</v>
      </c>
    </row>
    <row r="48" spans="2:46" ht="15" customHeight="1" thickBot="1">
      <c r="B48" s="39">
        <v>30</v>
      </c>
      <c r="C48" s="46" t="s">
        <v>86</v>
      </c>
      <c r="D48" s="28" t="s">
        <v>67</v>
      </c>
      <c r="E48" s="49" t="s">
        <v>43</v>
      </c>
      <c r="F48" s="28">
        <v>1971</v>
      </c>
      <c r="G48" s="28">
        <f>(2012-F48)/2</f>
        <v>20.5</v>
      </c>
      <c r="H48" s="29">
        <v>5</v>
      </c>
      <c r="I48" s="29">
        <v>27</v>
      </c>
      <c r="J48" s="29">
        <v>77</v>
      </c>
      <c r="K48" s="29">
        <v>7</v>
      </c>
      <c r="L48" s="29">
        <v>5</v>
      </c>
      <c r="M48" s="29">
        <v>81</v>
      </c>
      <c r="N48" s="30">
        <v>8</v>
      </c>
      <c r="O48" s="30">
        <v>40</v>
      </c>
      <c r="P48" s="30">
        <v>32</v>
      </c>
      <c r="Q48" s="31">
        <v>2</v>
      </c>
      <c r="R48" s="31">
        <v>14</v>
      </c>
      <c r="S48" s="31">
        <v>37</v>
      </c>
      <c r="T48" s="32">
        <v>6</v>
      </c>
      <c r="U48" s="32">
        <v>49</v>
      </c>
      <c r="V48" s="32">
        <v>3</v>
      </c>
      <c r="W48" s="30">
        <v>10</v>
      </c>
      <c r="X48" s="30">
        <v>4</v>
      </c>
      <c r="Y48" s="30">
        <v>10</v>
      </c>
      <c r="Z48" s="31">
        <v>3</v>
      </c>
      <c r="AA48" s="31">
        <v>6</v>
      </c>
      <c r="AB48" s="31">
        <v>97</v>
      </c>
      <c r="AC48" s="33">
        <v>7</v>
      </c>
      <c r="AD48" s="33">
        <v>11</v>
      </c>
      <c r="AE48" s="33">
        <v>82</v>
      </c>
      <c r="AF48" s="34">
        <v>9</v>
      </c>
      <c r="AG48" s="34">
        <v>17</v>
      </c>
      <c r="AH48" s="34">
        <v>94</v>
      </c>
      <c r="AI48" s="29">
        <v>4</v>
      </c>
      <c r="AJ48" s="29">
        <v>56</v>
      </c>
      <c r="AK48" s="29">
        <v>12</v>
      </c>
      <c r="AL48" s="35">
        <v>7</v>
      </c>
      <c r="AM48" s="35">
        <v>41</v>
      </c>
      <c r="AN48" s="35">
        <v>5</v>
      </c>
      <c r="AO48" s="36">
        <v>10</v>
      </c>
      <c r="AP48" s="36">
        <v>27</v>
      </c>
      <c r="AQ48" s="36">
        <v>14</v>
      </c>
      <c r="AR48" s="37">
        <f>+(H48*60+I48+J48/100)+(K48*60+L48+M48/100)+(N48*60+O48+P48/100)+(Q48*60+R48+S48/100)+(T48*60+U48+V48/100)+(W48*60+X48+Y48/100)+(Z48*60+AA48+AB48/100)+(AC48*60+AD48+AE48/100)+(AF48*60+AG48+AH48/100)+(AI48*60+AJ48+AK48/100)+(AL48*60+AM48+AN48/100)+(AO48*60+AP48+AQ48/100)</f>
        <v>4982.4400000000005</v>
      </c>
      <c r="AS48" s="38">
        <f>+AR48-AS46</f>
        <v>3961.0398000000005</v>
      </c>
      <c r="AT48" s="99">
        <f>ABS(AR$4-AS48)</f>
        <v>1036.8201999999992</v>
      </c>
    </row>
    <row r="49" spans="2:46" ht="15" customHeight="1" thickBot="1">
      <c r="B49" s="54" t="s">
        <v>18</v>
      </c>
      <c r="C49" s="55"/>
      <c r="D49" s="55"/>
      <c r="E49" s="55"/>
      <c r="F49" s="55"/>
      <c r="G49" s="56"/>
      <c r="H49" s="67" t="s">
        <v>9</v>
      </c>
      <c r="I49" s="68"/>
      <c r="J49" s="68"/>
      <c r="K49" s="68"/>
      <c r="L49" s="68"/>
      <c r="M49" s="68"/>
      <c r="N49" s="68"/>
      <c r="O49" s="68"/>
      <c r="P49" s="69"/>
      <c r="Q49" s="67" t="s">
        <v>10</v>
      </c>
      <c r="R49" s="68"/>
      <c r="S49" s="68"/>
      <c r="T49" s="68"/>
      <c r="U49" s="68"/>
      <c r="V49" s="68"/>
      <c r="W49" s="68"/>
      <c r="X49" s="68"/>
      <c r="Y49" s="69"/>
      <c r="Z49" s="67" t="s">
        <v>63</v>
      </c>
      <c r="AA49" s="68"/>
      <c r="AB49" s="68"/>
      <c r="AC49" s="68"/>
      <c r="AD49" s="68"/>
      <c r="AE49" s="68"/>
      <c r="AF49" s="68"/>
      <c r="AG49" s="68"/>
      <c r="AH49" s="69"/>
      <c r="AI49" s="67" t="s">
        <v>11</v>
      </c>
      <c r="AJ49" s="68"/>
      <c r="AK49" s="68"/>
      <c r="AL49" s="68"/>
      <c r="AM49" s="68"/>
      <c r="AN49" s="68"/>
      <c r="AO49" s="68"/>
      <c r="AP49" s="68"/>
      <c r="AQ49" s="69"/>
      <c r="AR49" s="24" t="s">
        <v>12</v>
      </c>
      <c r="AS49" s="97" t="s">
        <v>14</v>
      </c>
      <c r="AT49" s="96" t="s">
        <v>16</v>
      </c>
    </row>
    <row r="50" spans="2:46" ht="18" customHeight="1" thickBot="1">
      <c r="B50" s="57"/>
      <c r="C50" s="58"/>
      <c r="D50" s="58"/>
      <c r="E50" s="110"/>
      <c r="F50" s="58"/>
      <c r="G50" s="59"/>
      <c r="H50" s="60">
        <v>1</v>
      </c>
      <c r="I50" s="61"/>
      <c r="J50" s="62"/>
      <c r="K50" s="63">
        <v>2</v>
      </c>
      <c r="L50" s="61"/>
      <c r="M50" s="62"/>
      <c r="N50" s="64">
        <v>3</v>
      </c>
      <c r="O50" s="65"/>
      <c r="P50" s="66"/>
      <c r="Q50" s="70">
        <v>4</v>
      </c>
      <c r="R50" s="71"/>
      <c r="S50" s="72"/>
      <c r="T50" s="73">
        <v>5</v>
      </c>
      <c r="U50" s="74"/>
      <c r="V50" s="75"/>
      <c r="W50" s="64">
        <v>6</v>
      </c>
      <c r="X50" s="65"/>
      <c r="Y50" s="66"/>
      <c r="Z50" s="70">
        <v>7</v>
      </c>
      <c r="AA50" s="71"/>
      <c r="AB50" s="72"/>
      <c r="AC50" s="76">
        <v>8</v>
      </c>
      <c r="AD50" s="77"/>
      <c r="AE50" s="78"/>
      <c r="AF50" s="79">
        <v>9</v>
      </c>
      <c r="AG50" s="80"/>
      <c r="AH50" s="81"/>
      <c r="AI50" s="63">
        <v>10</v>
      </c>
      <c r="AJ50" s="61"/>
      <c r="AK50" s="62"/>
      <c r="AL50" s="82">
        <v>11</v>
      </c>
      <c r="AM50" s="83"/>
      <c r="AN50" s="84"/>
      <c r="AO50" s="85">
        <v>12</v>
      </c>
      <c r="AP50" s="86"/>
      <c r="AQ50" s="87"/>
      <c r="AR50" s="25">
        <v>4997.86</v>
      </c>
      <c r="AS50" s="19">
        <f>+G52*AR52/100</f>
        <v>1024.2599500000001</v>
      </c>
      <c r="AT50" s="95">
        <f>+AT51</f>
        <v>1025.7299499999995</v>
      </c>
    </row>
    <row r="51" spans="2:46" ht="21" customHeight="1" thickBot="1">
      <c r="B51" s="27" t="s">
        <v>0</v>
      </c>
      <c r="C51" s="2" t="s">
        <v>1</v>
      </c>
      <c r="D51" s="2" t="s">
        <v>2</v>
      </c>
      <c r="E51" s="2" t="s">
        <v>3</v>
      </c>
      <c r="F51" s="2" t="s">
        <v>4</v>
      </c>
      <c r="G51" s="2" t="s">
        <v>5</v>
      </c>
      <c r="H51" s="5" t="s">
        <v>6</v>
      </c>
      <c r="I51" s="5" t="s">
        <v>7</v>
      </c>
      <c r="J51" s="5" t="s">
        <v>8</v>
      </c>
      <c r="K51" s="5" t="s">
        <v>6</v>
      </c>
      <c r="L51" s="5" t="s">
        <v>7</v>
      </c>
      <c r="M51" s="5" t="s">
        <v>8</v>
      </c>
      <c r="N51" s="7" t="s">
        <v>6</v>
      </c>
      <c r="O51" s="7" t="s">
        <v>7</v>
      </c>
      <c r="P51" s="7" t="s">
        <v>8</v>
      </c>
      <c r="Q51" s="13" t="s">
        <v>6</v>
      </c>
      <c r="R51" s="13" t="s">
        <v>7</v>
      </c>
      <c r="S51" s="13" t="s">
        <v>8</v>
      </c>
      <c r="T51" s="10" t="s">
        <v>6</v>
      </c>
      <c r="U51" s="10" t="s">
        <v>7</v>
      </c>
      <c r="V51" s="10" t="s">
        <v>8</v>
      </c>
      <c r="W51" s="7" t="s">
        <v>6</v>
      </c>
      <c r="X51" s="7" t="s">
        <v>7</v>
      </c>
      <c r="Y51" s="7" t="s">
        <v>8</v>
      </c>
      <c r="Z51" s="13" t="s">
        <v>6</v>
      </c>
      <c r="AA51" s="13" t="s">
        <v>7</v>
      </c>
      <c r="AB51" s="13" t="s">
        <v>8</v>
      </c>
      <c r="AC51" s="8" t="s">
        <v>6</v>
      </c>
      <c r="AD51" s="8" t="s">
        <v>7</v>
      </c>
      <c r="AE51" s="8" t="s">
        <v>8</v>
      </c>
      <c r="AF51" s="15" t="s">
        <v>6</v>
      </c>
      <c r="AG51" s="15" t="s">
        <v>7</v>
      </c>
      <c r="AH51" s="15" t="s">
        <v>8</v>
      </c>
      <c r="AI51" s="5" t="s">
        <v>6</v>
      </c>
      <c r="AJ51" s="5" t="s">
        <v>7</v>
      </c>
      <c r="AK51" s="5" t="s">
        <v>8</v>
      </c>
      <c r="AL51" s="3" t="s">
        <v>6</v>
      </c>
      <c r="AM51" s="3" t="s">
        <v>7</v>
      </c>
      <c r="AN51" s="3" t="s">
        <v>8</v>
      </c>
      <c r="AO51" s="17" t="s">
        <v>6</v>
      </c>
      <c r="AP51" s="17" t="s">
        <v>7</v>
      </c>
      <c r="AQ51" s="17" t="s">
        <v>8</v>
      </c>
      <c r="AR51" s="22" t="s">
        <v>13</v>
      </c>
      <c r="AS51" s="20" t="s">
        <v>15</v>
      </c>
      <c r="AT51" s="52">
        <f>+AT52</f>
        <v>1025.7299499999995</v>
      </c>
    </row>
    <row r="52" spans="2:46" ht="15" customHeight="1" thickBot="1">
      <c r="B52" s="39">
        <v>31</v>
      </c>
      <c r="C52" s="28" t="s">
        <v>87</v>
      </c>
      <c r="D52" s="28" t="s">
        <v>67</v>
      </c>
      <c r="E52" s="46" t="s">
        <v>88</v>
      </c>
      <c r="F52" s="28">
        <v>1971</v>
      </c>
      <c r="G52" s="28">
        <f>(2012-F52)/2</f>
        <v>20.5</v>
      </c>
      <c r="H52" s="29">
        <v>5</v>
      </c>
      <c r="I52" s="29">
        <v>21</v>
      </c>
      <c r="J52" s="29">
        <v>20</v>
      </c>
      <c r="K52" s="29">
        <v>6</v>
      </c>
      <c r="L52" s="29">
        <v>58</v>
      </c>
      <c r="M52" s="29">
        <v>62</v>
      </c>
      <c r="N52" s="30">
        <v>8</v>
      </c>
      <c r="O52" s="30">
        <v>40</v>
      </c>
      <c r="P52" s="30">
        <v>32</v>
      </c>
      <c r="Q52" s="31">
        <v>2</v>
      </c>
      <c r="R52" s="31">
        <v>6</v>
      </c>
      <c r="S52" s="31">
        <v>84</v>
      </c>
      <c r="T52" s="32">
        <v>6</v>
      </c>
      <c r="U52" s="32">
        <v>49</v>
      </c>
      <c r="V52" s="32">
        <v>86</v>
      </c>
      <c r="W52" s="30">
        <v>10</v>
      </c>
      <c r="X52" s="30">
        <v>4</v>
      </c>
      <c r="Y52" s="30">
        <v>73</v>
      </c>
      <c r="Z52" s="31">
        <v>3</v>
      </c>
      <c r="AA52" s="31">
        <v>14</v>
      </c>
      <c r="AB52" s="31">
        <v>38</v>
      </c>
      <c r="AC52" s="33">
        <v>7</v>
      </c>
      <c r="AD52" s="33">
        <v>23</v>
      </c>
      <c r="AE52" s="33">
        <v>54</v>
      </c>
      <c r="AF52" s="34">
        <v>9</v>
      </c>
      <c r="AG52" s="34">
        <v>28</v>
      </c>
      <c r="AH52" s="34">
        <v>92</v>
      </c>
      <c r="AI52" s="29">
        <v>4</v>
      </c>
      <c r="AJ52" s="29">
        <v>35</v>
      </c>
      <c r="AK52" s="29">
        <v>76</v>
      </c>
      <c r="AL52" s="35">
        <v>8</v>
      </c>
      <c r="AM52" s="35">
        <v>8</v>
      </c>
      <c r="AN52" s="35">
        <v>87</v>
      </c>
      <c r="AO52" s="36">
        <v>10</v>
      </c>
      <c r="AP52" s="36">
        <v>23</v>
      </c>
      <c r="AQ52" s="36">
        <v>35</v>
      </c>
      <c r="AR52" s="37">
        <f>+(H52*60+I52+J52/100)+(K52*60+L52+M52/100)+(N52*60+O52+P52/100)+(Q52*60+R52+S52/100)+(T52*60+U52+V52/100)+(W52*60+X52+Y52/100)+(Z52*60+AA52+AB52/100)+(AC52*60+AD52+AE52/100)+(AF52*60+AG52+AH52/100)+(AI52*60+AJ52+AK52/100)+(AL52*60+AM52+AN52/100)+(AO52*60+AP52+AQ52/100)</f>
        <v>4996.39</v>
      </c>
      <c r="AS52" s="38">
        <f>+AR52-AS50</f>
        <v>3972.13005</v>
      </c>
      <c r="AT52" s="99">
        <f>ABS(AR$4-AS52)</f>
        <v>1025.7299499999995</v>
      </c>
    </row>
    <row r="53" spans="2:46" ht="15" customHeight="1" thickBot="1">
      <c r="B53" s="54" t="s">
        <v>18</v>
      </c>
      <c r="C53" s="55"/>
      <c r="D53" s="55"/>
      <c r="E53" s="55"/>
      <c r="F53" s="55"/>
      <c r="G53" s="56"/>
      <c r="H53" s="67" t="s">
        <v>9</v>
      </c>
      <c r="I53" s="68"/>
      <c r="J53" s="68"/>
      <c r="K53" s="68"/>
      <c r="L53" s="68"/>
      <c r="M53" s="68"/>
      <c r="N53" s="68"/>
      <c r="O53" s="68"/>
      <c r="P53" s="69"/>
      <c r="Q53" s="67" t="s">
        <v>10</v>
      </c>
      <c r="R53" s="68"/>
      <c r="S53" s="68"/>
      <c r="T53" s="68"/>
      <c r="U53" s="68"/>
      <c r="V53" s="68"/>
      <c r="W53" s="68"/>
      <c r="X53" s="68"/>
      <c r="Y53" s="69"/>
      <c r="Z53" s="67" t="s">
        <v>63</v>
      </c>
      <c r="AA53" s="68"/>
      <c r="AB53" s="68"/>
      <c r="AC53" s="68"/>
      <c r="AD53" s="68"/>
      <c r="AE53" s="68"/>
      <c r="AF53" s="68"/>
      <c r="AG53" s="68"/>
      <c r="AH53" s="69"/>
      <c r="AI53" s="67" t="s">
        <v>11</v>
      </c>
      <c r="AJ53" s="68"/>
      <c r="AK53" s="68"/>
      <c r="AL53" s="68"/>
      <c r="AM53" s="68"/>
      <c r="AN53" s="68"/>
      <c r="AO53" s="68"/>
      <c r="AP53" s="68"/>
      <c r="AQ53" s="69"/>
      <c r="AR53" s="24" t="s">
        <v>12</v>
      </c>
      <c r="AS53" s="97" t="s">
        <v>14</v>
      </c>
      <c r="AT53" s="96" t="s">
        <v>16</v>
      </c>
    </row>
    <row r="54" spans="2:46" ht="18" customHeight="1" thickBot="1">
      <c r="B54" s="57"/>
      <c r="C54" s="58"/>
      <c r="D54" s="58"/>
      <c r="E54" s="58"/>
      <c r="F54" s="58"/>
      <c r="G54" s="59"/>
      <c r="H54" s="60">
        <v>1</v>
      </c>
      <c r="I54" s="61"/>
      <c r="J54" s="62"/>
      <c r="K54" s="63">
        <v>2</v>
      </c>
      <c r="L54" s="61"/>
      <c r="M54" s="62"/>
      <c r="N54" s="64">
        <v>3</v>
      </c>
      <c r="O54" s="65"/>
      <c r="P54" s="66"/>
      <c r="Q54" s="70">
        <v>4</v>
      </c>
      <c r="R54" s="71"/>
      <c r="S54" s="72"/>
      <c r="T54" s="73">
        <v>5</v>
      </c>
      <c r="U54" s="74"/>
      <c r="V54" s="75"/>
      <c r="W54" s="64">
        <v>6</v>
      </c>
      <c r="X54" s="65"/>
      <c r="Y54" s="66"/>
      <c r="Z54" s="70">
        <v>7</v>
      </c>
      <c r="AA54" s="71"/>
      <c r="AB54" s="72"/>
      <c r="AC54" s="76">
        <v>8</v>
      </c>
      <c r="AD54" s="77"/>
      <c r="AE54" s="78"/>
      <c r="AF54" s="79">
        <v>9</v>
      </c>
      <c r="AG54" s="80"/>
      <c r="AH54" s="81"/>
      <c r="AI54" s="63">
        <v>10</v>
      </c>
      <c r="AJ54" s="61"/>
      <c r="AK54" s="62"/>
      <c r="AL54" s="82">
        <v>11</v>
      </c>
      <c r="AM54" s="83"/>
      <c r="AN54" s="84"/>
      <c r="AO54" s="85">
        <v>12</v>
      </c>
      <c r="AP54" s="86"/>
      <c r="AQ54" s="87"/>
      <c r="AR54" s="25">
        <v>4997.86</v>
      </c>
      <c r="AS54" s="19">
        <f>+G56*AR56/100</f>
        <v>815.8705500000001</v>
      </c>
      <c r="AT54" s="95">
        <f>+AT55</f>
        <v>869.0605499999992</v>
      </c>
    </row>
    <row r="55" spans="2:46" ht="21" customHeight="1" thickBot="1">
      <c r="B55" s="27" t="s">
        <v>0</v>
      </c>
      <c r="C55" s="2" t="s">
        <v>1</v>
      </c>
      <c r="D55" s="2" t="s">
        <v>2</v>
      </c>
      <c r="E55" s="2" t="s">
        <v>3</v>
      </c>
      <c r="F55" s="2" t="s">
        <v>4</v>
      </c>
      <c r="G55" s="2" t="s">
        <v>5</v>
      </c>
      <c r="H55" s="5" t="s">
        <v>6</v>
      </c>
      <c r="I55" s="5" t="s">
        <v>7</v>
      </c>
      <c r="J55" s="5" t="s">
        <v>8</v>
      </c>
      <c r="K55" s="5" t="s">
        <v>6</v>
      </c>
      <c r="L55" s="5" t="s">
        <v>7</v>
      </c>
      <c r="M55" s="5" t="s">
        <v>8</v>
      </c>
      <c r="N55" s="7" t="s">
        <v>6</v>
      </c>
      <c r="O55" s="7" t="s">
        <v>7</v>
      </c>
      <c r="P55" s="7" t="s">
        <v>8</v>
      </c>
      <c r="Q55" s="13" t="s">
        <v>6</v>
      </c>
      <c r="R55" s="13" t="s">
        <v>7</v>
      </c>
      <c r="S55" s="13" t="s">
        <v>8</v>
      </c>
      <c r="T55" s="10" t="s">
        <v>6</v>
      </c>
      <c r="U55" s="10" t="s">
        <v>7</v>
      </c>
      <c r="V55" s="10" t="s">
        <v>8</v>
      </c>
      <c r="W55" s="7" t="s">
        <v>6</v>
      </c>
      <c r="X55" s="7" t="s">
        <v>7</v>
      </c>
      <c r="Y55" s="7" t="s">
        <v>8</v>
      </c>
      <c r="Z55" s="13" t="s">
        <v>6</v>
      </c>
      <c r="AA55" s="13" t="s">
        <v>7</v>
      </c>
      <c r="AB55" s="13" t="s">
        <v>8</v>
      </c>
      <c r="AC55" s="8" t="s">
        <v>6</v>
      </c>
      <c r="AD55" s="8" t="s">
        <v>7</v>
      </c>
      <c r="AE55" s="8" t="s">
        <v>8</v>
      </c>
      <c r="AF55" s="15" t="s">
        <v>6</v>
      </c>
      <c r="AG55" s="15" t="s">
        <v>7</v>
      </c>
      <c r="AH55" s="15" t="s">
        <v>8</v>
      </c>
      <c r="AI55" s="5" t="s">
        <v>6</v>
      </c>
      <c r="AJ55" s="5" t="s">
        <v>7</v>
      </c>
      <c r="AK55" s="5" t="s">
        <v>8</v>
      </c>
      <c r="AL55" s="3" t="s">
        <v>6</v>
      </c>
      <c r="AM55" s="3" t="s">
        <v>7</v>
      </c>
      <c r="AN55" s="3" t="s">
        <v>8</v>
      </c>
      <c r="AO55" s="17" t="s">
        <v>6</v>
      </c>
      <c r="AP55" s="17" t="s">
        <v>7</v>
      </c>
      <c r="AQ55" s="17" t="s">
        <v>8</v>
      </c>
      <c r="AR55" s="22" t="s">
        <v>13</v>
      </c>
      <c r="AS55" s="20" t="s">
        <v>15</v>
      </c>
      <c r="AT55" s="52">
        <f>+AT56</f>
        <v>869.0605499999992</v>
      </c>
    </row>
    <row r="56" spans="2:46" ht="15" customHeight="1" thickBot="1">
      <c r="B56" s="39">
        <v>32</v>
      </c>
      <c r="C56" s="28" t="s">
        <v>90</v>
      </c>
      <c r="D56" s="28" t="s">
        <v>67</v>
      </c>
      <c r="E56" s="49" t="s">
        <v>89</v>
      </c>
      <c r="F56" s="28">
        <v>1979</v>
      </c>
      <c r="G56" s="28">
        <f>(2012-F56)/2</f>
        <v>16.5</v>
      </c>
      <c r="H56" s="29">
        <v>5</v>
      </c>
      <c r="I56" s="29">
        <v>24</v>
      </c>
      <c r="J56" s="29">
        <v>20</v>
      </c>
      <c r="K56" s="29">
        <v>6</v>
      </c>
      <c r="L56" s="29">
        <v>30</v>
      </c>
      <c r="M56" s="29">
        <v>45</v>
      </c>
      <c r="N56" s="30">
        <v>8</v>
      </c>
      <c r="O56" s="30">
        <v>40</v>
      </c>
      <c r="P56" s="30">
        <v>32</v>
      </c>
      <c r="Q56" s="31">
        <v>2</v>
      </c>
      <c r="R56" s="31">
        <v>20</v>
      </c>
      <c r="S56" s="31">
        <v>58</v>
      </c>
      <c r="T56" s="32">
        <v>6</v>
      </c>
      <c r="U56" s="32">
        <v>47</v>
      </c>
      <c r="V56" s="32">
        <v>28</v>
      </c>
      <c r="W56" s="30">
        <v>10</v>
      </c>
      <c r="X56" s="30">
        <v>1</v>
      </c>
      <c r="Y56" s="30">
        <v>25</v>
      </c>
      <c r="Z56" s="31">
        <v>3</v>
      </c>
      <c r="AA56" s="31">
        <v>8</v>
      </c>
      <c r="AB56" s="31">
        <v>35</v>
      </c>
      <c r="AC56" s="33">
        <v>7</v>
      </c>
      <c r="AD56" s="33">
        <v>10</v>
      </c>
      <c r="AE56" s="33">
        <v>15</v>
      </c>
      <c r="AF56" s="34">
        <v>9</v>
      </c>
      <c r="AG56" s="34">
        <v>24</v>
      </c>
      <c r="AH56" s="34">
        <v>9</v>
      </c>
      <c r="AI56" s="29">
        <v>4</v>
      </c>
      <c r="AJ56" s="29">
        <v>25</v>
      </c>
      <c r="AK56" s="29">
        <v>35</v>
      </c>
      <c r="AL56" s="35">
        <v>8</v>
      </c>
      <c r="AM56" s="35">
        <v>7</v>
      </c>
      <c r="AN56" s="35">
        <v>58</v>
      </c>
      <c r="AO56" s="36">
        <v>10</v>
      </c>
      <c r="AP56" s="36">
        <v>25</v>
      </c>
      <c r="AQ56" s="36">
        <v>7</v>
      </c>
      <c r="AR56" s="37">
        <f>+(H56*60+I56+J56/100)+(K56*60+L56+M56/100)+(N56*60+O56+P56/100)+(Q56*60+R56+S56/100)+(T56*60+U56+V56/100)+(W56*60+X56+Y56/100)+(Z56*60+AA56+AB56/100)+(AC56*60+AD56+AE56/100)+(AF56*60+AG56+AH56/100)+(AI56*60+AJ56+AK56/100)+(AL56*60+AM56+AN56/100)+(AO56*60+AP56+AQ56/100)</f>
        <v>4944.67</v>
      </c>
      <c r="AS56" s="38">
        <f>+AR56-AS54</f>
        <v>4128.79945</v>
      </c>
      <c r="AT56" s="99">
        <f>ABS(AR$4-AS56)</f>
        <v>869.0605499999992</v>
      </c>
    </row>
    <row r="57" spans="2:46" ht="15" customHeight="1" thickBot="1">
      <c r="B57" s="54" t="s">
        <v>18</v>
      </c>
      <c r="C57" s="55"/>
      <c r="D57" s="55"/>
      <c r="E57" s="55"/>
      <c r="F57" s="55"/>
      <c r="G57" s="56"/>
      <c r="H57" s="67" t="s">
        <v>9</v>
      </c>
      <c r="I57" s="68"/>
      <c r="J57" s="68"/>
      <c r="K57" s="68"/>
      <c r="L57" s="68"/>
      <c r="M57" s="68"/>
      <c r="N57" s="68"/>
      <c r="O57" s="68"/>
      <c r="P57" s="69"/>
      <c r="Q57" s="67" t="s">
        <v>10</v>
      </c>
      <c r="R57" s="68"/>
      <c r="S57" s="68"/>
      <c r="T57" s="68"/>
      <c r="U57" s="68"/>
      <c r="V57" s="68"/>
      <c r="W57" s="68"/>
      <c r="X57" s="68"/>
      <c r="Y57" s="69"/>
      <c r="Z57" s="67" t="s">
        <v>63</v>
      </c>
      <c r="AA57" s="68"/>
      <c r="AB57" s="68"/>
      <c r="AC57" s="68"/>
      <c r="AD57" s="68"/>
      <c r="AE57" s="68"/>
      <c r="AF57" s="68"/>
      <c r="AG57" s="68"/>
      <c r="AH57" s="69"/>
      <c r="AI57" s="67" t="s">
        <v>11</v>
      </c>
      <c r="AJ57" s="68"/>
      <c r="AK57" s="68"/>
      <c r="AL57" s="68"/>
      <c r="AM57" s="68"/>
      <c r="AN57" s="68"/>
      <c r="AO57" s="68"/>
      <c r="AP57" s="68"/>
      <c r="AQ57" s="69"/>
      <c r="AR57" s="24" t="s">
        <v>12</v>
      </c>
      <c r="AS57" s="97" t="s">
        <v>14</v>
      </c>
      <c r="AT57" s="96" t="s">
        <v>16</v>
      </c>
    </row>
    <row r="58" spans="2:46" ht="18" customHeight="1" thickBot="1">
      <c r="B58" s="57"/>
      <c r="C58" s="58"/>
      <c r="D58" s="58"/>
      <c r="E58" s="110"/>
      <c r="F58" s="58"/>
      <c r="G58" s="59"/>
      <c r="H58" s="60">
        <v>1</v>
      </c>
      <c r="I58" s="61"/>
      <c r="J58" s="62"/>
      <c r="K58" s="63">
        <v>2</v>
      </c>
      <c r="L58" s="61"/>
      <c r="M58" s="62"/>
      <c r="N58" s="64">
        <v>3</v>
      </c>
      <c r="O58" s="65"/>
      <c r="P58" s="66"/>
      <c r="Q58" s="70">
        <v>4</v>
      </c>
      <c r="R58" s="71"/>
      <c r="S58" s="72"/>
      <c r="T58" s="73">
        <v>5</v>
      </c>
      <c r="U58" s="74"/>
      <c r="V58" s="75"/>
      <c r="W58" s="64">
        <v>6</v>
      </c>
      <c r="X58" s="65"/>
      <c r="Y58" s="66"/>
      <c r="Z58" s="70">
        <v>7</v>
      </c>
      <c r="AA58" s="71"/>
      <c r="AB58" s="72"/>
      <c r="AC58" s="76">
        <v>8</v>
      </c>
      <c r="AD58" s="77"/>
      <c r="AE58" s="78"/>
      <c r="AF58" s="79">
        <v>9</v>
      </c>
      <c r="AG58" s="80"/>
      <c r="AH58" s="81"/>
      <c r="AI58" s="63">
        <v>10</v>
      </c>
      <c r="AJ58" s="61"/>
      <c r="AK58" s="62"/>
      <c r="AL58" s="82">
        <v>11</v>
      </c>
      <c r="AM58" s="83"/>
      <c r="AN58" s="84"/>
      <c r="AO58" s="85">
        <v>12</v>
      </c>
      <c r="AP58" s="86"/>
      <c r="AQ58" s="87"/>
      <c r="AR58" s="25">
        <v>4997.86</v>
      </c>
      <c r="AS58" s="19">
        <f>+G60*AR60/100</f>
        <v>968.0346000000001</v>
      </c>
      <c r="AT58" s="95">
        <f>+AT59</f>
        <v>1001.614599999999</v>
      </c>
    </row>
    <row r="59" spans="2:46" ht="21" customHeight="1" thickBot="1">
      <c r="B59" s="27" t="s">
        <v>0</v>
      </c>
      <c r="C59" s="2" t="s">
        <v>1</v>
      </c>
      <c r="D59" s="2" t="s">
        <v>2</v>
      </c>
      <c r="E59" s="2" t="s">
        <v>3</v>
      </c>
      <c r="F59" s="2" t="s">
        <v>4</v>
      </c>
      <c r="G59" s="2" t="s">
        <v>5</v>
      </c>
      <c r="H59" s="5" t="s">
        <v>6</v>
      </c>
      <c r="I59" s="5" t="s">
        <v>7</v>
      </c>
      <c r="J59" s="5" t="s">
        <v>8</v>
      </c>
      <c r="K59" s="5" t="s">
        <v>6</v>
      </c>
      <c r="L59" s="5" t="s">
        <v>7</v>
      </c>
      <c r="M59" s="5" t="s">
        <v>8</v>
      </c>
      <c r="N59" s="7" t="s">
        <v>6</v>
      </c>
      <c r="O59" s="7" t="s">
        <v>7</v>
      </c>
      <c r="P59" s="7" t="s">
        <v>8</v>
      </c>
      <c r="Q59" s="13" t="s">
        <v>6</v>
      </c>
      <c r="R59" s="13" t="s">
        <v>7</v>
      </c>
      <c r="S59" s="13" t="s">
        <v>8</v>
      </c>
      <c r="T59" s="10" t="s">
        <v>6</v>
      </c>
      <c r="U59" s="10" t="s">
        <v>7</v>
      </c>
      <c r="V59" s="10" t="s">
        <v>8</v>
      </c>
      <c r="W59" s="7" t="s">
        <v>6</v>
      </c>
      <c r="X59" s="7" t="s">
        <v>7</v>
      </c>
      <c r="Y59" s="7" t="s">
        <v>8</v>
      </c>
      <c r="Z59" s="13" t="s">
        <v>6</v>
      </c>
      <c r="AA59" s="13" t="s">
        <v>7</v>
      </c>
      <c r="AB59" s="13" t="s">
        <v>8</v>
      </c>
      <c r="AC59" s="8" t="s">
        <v>6</v>
      </c>
      <c r="AD59" s="8" t="s">
        <v>7</v>
      </c>
      <c r="AE59" s="8" t="s">
        <v>8</v>
      </c>
      <c r="AF59" s="15" t="s">
        <v>6</v>
      </c>
      <c r="AG59" s="15" t="s">
        <v>7</v>
      </c>
      <c r="AH59" s="15" t="s">
        <v>8</v>
      </c>
      <c r="AI59" s="5" t="s">
        <v>6</v>
      </c>
      <c r="AJ59" s="5" t="s">
        <v>7</v>
      </c>
      <c r="AK59" s="5" t="s">
        <v>8</v>
      </c>
      <c r="AL59" s="3" t="s">
        <v>6</v>
      </c>
      <c r="AM59" s="3" t="s">
        <v>7</v>
      </c>
      <c r="AN59" s="3" t="s">
        <v>8</v>
      </c>
      <c r="AO59" s="17" t="s">
        <v>6</v>
      </c>
      <c r="AP59" s="17" t="s">
        <v>7</v>
      </c>
      <c r="AQ59" s="17" t="s">
        <v>8</v>
      </c>
      <c r="AR59" s="22" t="s">
        <v>13</v>
      </c>
      <c r="AS59" s="20" t="s">
        <v>15</v>
      </c>
      <c r="AT59" s="52">
        <f>+AT60</f>
        <v>1001.614599999999</v>
      </c>
    </row>
    <row r="60" spans="2:46" ht="15" customHeight="1" thickBot="1">
      <c r="B60" s="39">
        <v>33</v>
      </c>
      <c r="C60" s="46" t="s">
        <v>91</v>
      </c>
      <c r="D60" s="28" t="s">
        <v>67</v>
      </c>
      <c r="E60" s="49" t="s">
        <v>43</v>
      </c>
      <c r="F60" s="28">
        <v>1973</v>
      </c>
      <c r="G60" s="28">
        <f>(2012-F60)/2</f>
        <v>19.5</v>
      </c>
      <c r="H60" s="29">
        <v>4</v>
      </c>
      <c r="I60" s="29">
        <v>34</v>
      </c>
      <c r="J60" s="29">
        <v>50</v>
      </c>
      <c r="K60" s="29">
        <v>6</v>
      </c>
      <c r="L60" s="29">
        <v>58</v>
      </c>
      <c r="M60" s="29">
        <v>74</v>
      </c>
      <c r="N60" s="30">
        <v>8</v>
      </c>
      <c r="O60" s="30">
        <v>40</v>
      </c>
      <c r="P60" s="30">
        <v>32</v>
      </c>
      <c r="Q60" s="31">
        <v>1</v>
      </c>
      <c r="R60" s="31">
        <v>48</v>
      </c>
      <c r="S60" s="31">
        <v>36</v>
      </c>
      <c r="T60" s="32">
        <v>6</v>
      </c>
      <c r="U60" s="32">
        <v>46</v>
      </c>
      <c r="V60" s="32">
        <v>1</v>
      </c>
      <c r="W60" s="30">
        <v>10</v>
      </c>
      <c r="X60" s="30">
        <v>15</v>
      </c>
      <c r="Y60" s="30">
        <v>45</v>
      </c>
      <c r="Z60" s="31">
        <v>3</v>
      </c>
      <c r="AA60" s="31">
        <v>16</v>
      </c>
      <c r="AB60" s="31">
        <v>57</v>
      </c>
      <c r="AC60" s="33">
        <v>7</v>
      </c>
      <c r="AD60" s="33">
        <v>35</v>
      </c>
      <c r="AE60" s="33">
        <v>48</v>
      </c>
      <c r="AF60" s="34">
        <v>9</v>
      </c>
      <c r="AG60" s="34">
        <v>35</v>
      </c>
      <c r="AH60" s="34">
        <v>48</v>
      </c>
      <c r="AI60" s="29">
        <v>4</v>
      </c>
      <c r="AJ60" s="29">
        <v>42</v>
      </c>
      <c r="AK60" s="29">
        <v>14</v>
      </c>
      <c r="AL60" s="35">
        <v>8</v>
      </c>
      <c r="AM60" s="35">
        <v>8</v>
      </c>
      <c r="AN60" s="35">
        <v>50</v>
      </c>
      <c r="AO60" s="36">
        <v>10</v>
      </c>
      <c r="AP60" s="36">
        <v>22</v>
      </c>
      <c r="AQ60" s="36">
        <v>73</v>
      </c>
      <c r="AR60" s="37">
        <f>+(H60*60+I60+J60/100)+(K60*60+L60+M60/100)+(N60*60+O60+P60/100)+(Q60*60+R60+S60/100)+(T60*60+U60+V60/100)+(W60*60+X60+Y60/100)+(Z60*60+AA60+AB60/100)+(AC60*60+AD60+AE60/100)+(AF60*60+AG60+AH60/100)+(AI60*60+AJ60+AK60/100)+(AL60*60+AM60+AN60/100)+(AO60*60+AP60+AQ60/100)</f>
        <v>4964.280000000001</v>
      </c>
      <c r="AS60" s="38">
        <f>+AR60-AS58</f>
        <v>3996.2454000000007</v>
      </c>
      <c r="AT60" s="99">
        <f>ABS(AR$4-AS60)</f>
        <v>1001.614599999999</v>
      </c>
    </row>
    <row r="61" spans="2:46" ht="15" customHeight="1" thickBot="1">
      <c r="B61" s="54" t="s">
        <v>18</v>
      </c>
      <c r="C61" s="55"/>
      <c r="D61" s="55"/>
      <c r="E61" s="55"/>
      <c r="F61" s="55"/>
      <c r="G61" s="56"/>
      <c r="H61" s="67" t="s">
        <v>9</v>
      </c>
      <c r="I61" s="68"/>
      <c r="J61" s="68"/>
      <c r="K61" s="68"/>
      <c r="L61" s="68"/>
      <c r="M61" s="68"/>
      <c r="N61" s="68"/>
      <c r="O61" s="68"/>
      <c r="P61" s="69"/>
      <c r="Q61" s="67" t="s">
        <v>10</v>
      </c>
      <c r="R61" s="68"/>
      <c r="S61" s="68"/>
      <c r="T61" s="68"/>
      <c r="U61" s="68"/>
      <c r="V61" s="68"/>
      <c r="W61" s="68"/>
      <c r="X61" s="68"/>
      <c r="Y61" s="69"/>
      <c r="Z61" s="67" t="s">
        <v>63</v>
      </c>
      <c r="AA61" s="68"/>
      <c r="AB61" s="68"/>
      <c r="AC61" s="68"/>
      <c r="AD61" s="68"/>
      <c r="AE61" s="68"/>
      <c r="AF61" s="68"/>
      <c r="AG61" s="68"/>
      <c r="AH61" s="69"/>
      <c r="AI61" s="67" t="s">
        <v>11</v>
      </c>
      <c r="AJ61" s="68"/>
      <c r="AK61" s="68"/>
      <c r="AL61" s="68"/>
      <c r="AM61" s="68"/>
      <c r="AN61" s="68"/>
      <c r="AO61" s="68"/>
      <c r="AP61" s="68"/>
      <c r="AQ61" s="69"/>
      <c r="AR61" s="24" t="s">
        <v>12</v>
      </c>
      <c r="AS61" s="97" t="s">
        <v>14</v>
      </c>
      <c r="AT61" s="96" t="s">
        <v>16</v>
      </c>
    </row>
    <row r="62" spans="2:46" ht="18" customHeight="1" thickBot="1">
      <c r="B62" s="57"/>
      <c r="C62" s="58"/>
      <c r="D62" s="58"/>
      <c r="E62" s="58"/>
      <c r="F62" s="58"/>
      <c r="G62" s="59"/>
      <c r="H62" s="60">
        <v>1</v>
      </c>
      <c r="I62" s="61"/>
      <c r="J62" s="62"/>
      <c r="K62" s="63">
        <v>2</v>
      </c>
      <c r="L62" s="61"/>
      <c r="M62" s="62"/>
      <c r="N62" s="64">
        <v>3</v>
      </c>
      <c r="O62" s="65"/>
      <c r="P62" s="66"/>
      <c r="Q62" s="70">
        <v>4</v>
      </c>
      <c r="R62" s="71"/>
      <c r="S62" s="72"/>
      <c r="T62" s="73">
        <v>5</v>
      </c>
      <c r="U62" s="74"/>
      <c r="V62" s="75"/>
      <c r="W62" s="64">
        <v>6</v>
      </c>
      <c r="X62" s="65"/>
      <c r="Y62" s="66"/>
      <c r="Z62" s="70">
        <v>7</v>
      </c>
      <c r="AA62" s="71"/>
      <c r="AB62" s="72"/>
      <c r="AC62" s="76">
        <v>8</v>
      </c>
      <c r="AD62" s="77"/>
      <c r="AE62" s="78"/>
      <c r="AF62" s="79">
        <v>9</v>
      </c>
      <c r="AG62" s="80"/>
      <c r="AH62" s="81"/>
      <c r="AI62" s="63">
        <v>10</v>
      </c>
      <c r="AJ62" s="61"/>
      <c r="AK62" s="62"/>
      <c r="AL62" s="82">
        <v>11</v>
      </c>
      <c r="AM62" s="83"/>
      <c r="AN62" s="84"/>
      <c r="AO62" s="85">
        <v>12</v>
      </c>
      <c r="AP62" s="86"/>
      <c r="AQ62" s="87"/>
      <c r="AR62" s="25">
        <v>4997.86</v>
      </c>
      <c r="AS62" s="19">
        <f>+G64*AR64/100</f>
        <v>764.90485</v>
      </c>
      <c r="AT62" s="95">
        <f>+AT63</f>
        <v>827.8948499999997</v>
      </c>
    </row>
    <row r="63" spans="2:46" ht="21" customHeight="1" thickBot="1">
      <c r="B63" s="27" t="s">
        <v>0</v>
      </c>
      <c r="C63" s="2" t="s">
        <v>1</v>
      </c>
      <c r="D63" s="2" t="s">
        <v>2</v>
      </c>
      <c r="E63" s="2" t="s">
        <v>3</v>
      </c>
      <c r="F63" s="2" t="s">
        <v>4</v>
      </c>
      <c r="G63" s="2" t="s">
        <v>5</v>
      </c>
      <c r="H63" s="5" t="s">
        <v>6</v>
      </c>
      <c r="I63" s="5" t="s">
        <v>7</v>
      </c>
      <c r="J63" s="5" t="s">
        <v>8</v>
      </c>
      <c r="K63" s="5" t="s">
        <v>6</v>
      </c>
      <c r="L63" s="5" t="s">
        <v>7</v>
      </c>
      <c r="M63" s="5" t="s">
        <v>8</v>
      </c>
      <c r="N63" s="7" t="s">
        <v>6</v>
      </c>
      <c r="O63" s="7" t="s">
        <v>7</v>
      </c>
      <c r="P63" s="7" t="s">
        <v>8</v>
      </c>
      <c r="Q63" s="13" t="s">
        <v>6</v>
      </c>
      <c r="R63" s="13" t="s">
        <v>7</v>
      </c>
      <c r="S63" s="13" t="s">
        <v>8</v>
      </c>
      <c r="T63" s="10" t="s">
        <v>6</v>
      </c>
      <c r="U63" s="10" t="s">
        <v>7</v>
      </c>
      <c r="V63" s="10" t="s">
        <v>8</v>
      </c>
      <c r="W63" s="7" t="s">
        <v>6</v>
      </c>
      <c r="X63" s="7" t="s">
        <v>7</v>
      </c>
      <c r="Y63" s="7" t="s">
        <v>8</v>
      </c>
      <c r="Z63" s="13" t="s">
        <v>6</v>
      </c>
      <c r="AA63" s="13" t="s">
        <v>7</v>
      </c>
      <c r="AB63" s="13" t="s">
        <v>8</v>
      </c>
      <c r="AC63" s="8" t="s">
        <v>6</v>
      </c>
      <c r="AD63" s="8" t="s">
        <v>7</v>
      </c>
      <c r="AE63" s="8" t="s">
        <v>8</v>
      </c>
      <c r="AF63" s="15" t="s">
        <v>6</v>
      </c>
      <c r="AG63" s="15" t="s">
        <v>7</v>
      </c>
      <c r="AH63" s="15" t="s">
        <v>8</v>
      </c>
      <c r="AI63" s="5" t="s">
        <v>6</v>
      </c>
      <c r="AJ63" s="5" t="s">
        <v>7</v>
      </c>
      <c r="AK63" s="5" t="s">
        <v>8</v>
      </c>
      <c r="AL63" s="3" t="s">
        <v>6</v>
      </c>
      <c r="AM63" s="3" t="s">
        <v>7</v>
      </c>
      <c r="AN63" s="3" t="s">
        <v>8</v>
      </c>
      <c r="AO63" s="17" t="s">
        <v>6</v>
      </c>
      <c r="AP63" s="17" t="s">
        <v>7</v>
      </c>
      <c r="AQ63" s="17" t="s">
        <v>8</v>
      </c>
      <c r="AR63" s="22" t="s">
        <v>13</v>
      </c>
      <c r="AS63" s="20" t="s">
        <v>15</v>
      </c>
      <c r="AT63" s="52">
        <f>+AT64</f>
        <v>827.8948499999997</v>
      </c>
    </row>
    <row r="64" spans="2:46" ht="15" customHeight="1" thickBot="1">
      <c r="B64" s="39">
        <v>34</v>
      </c>
      <c r="C64" s="46" t="s">
        <v>92</v>
      </c>
      <c r="D64" s="28" t="s">
        <v>67</v>
      </c>
      <c r="E64" s="111" t="s">
        <v>39</v>
      </c>
      <c r="F64" s="28">
        <v>1981</v>
      </c>
      <c r="G64" s="28">
        <f>(2012-F64)/2</f>
        <v>15.5</v>
      </c>
      <c r="H64" s="29">
        <v>6</v>
      </c>
      <c r="I64" s="29">
        <v>4</v>
      </c>
      <c r="J64" s="29">
        <v>94</v>
      </c>
      <c r="K64" s="29">
        <v>7</v>
      </c>
      <c r="L64" s="29">
        <v>41</v>
      </c>
      <c r="M64" s="29">
        <v>85</v>
      </c>
      <c r="N64" s="30">
        <v>8</v>
      </c>
      <c r="O64" s="30">
        <v>40</v>
      </c>
      <c r="P64" s="30">
        <v>32</v>
      </c>
      <c r="Q64" s="31">
        <v>2</v>
      </c>
      <c r="R64" s="31">
        <v>17</v>
      </c>
      <c r="S64" s="31">
        <v>2</v>
      </c>
      <c r="T64" s="32">
        <v>6</v>
      </c>
      <c r="U64" s="32">
        <v>41</v>
      </c>
      <c r="V64" s="32">
        <v>33</v>
      </c>
      <c r="W64" s="30">
        <v>10</v>
      </c>
      <c r="X64" s="30">
        <v>34</v>
      </c>
      <c r="Y64" s="30">
        <v>6</v>
      </c>
      <c r="Z64" s="31">
        <v>2</v>
      </c>
      <c r="AA64" s="31">
        <v>56</v>
      </c>
      <c r="AB64" s="31">
        <v>2</v>
      </c>
      <c r="AC64" s="33">
        <v>7</v>
      </c>
      <c r="AD64" s="33">
        <v>0</v>
      </c>
      <c r="AE64" s="33">
        <v>32</v>
      </c>
      <c r="AF64" s="34">
        <v>9</v>
      </c>
      <c r="AG64" s="34">
        <v>45</v>
      </c>
      <c r="AH64" s="34">
        <v>6</v>
      </c>
      <c r="AI64" s="29">
        <v>3</v>
      </c>
      <c r="AJ64" s="29">
        <v>59</v>
      </c>
      <c r="AK64" s="29">
        <v>6</v>
      </c>
      <c r="AL64" s="35">
        <v>7</v>
      </c>
      <c r="AM64" s="35">
        <v>11</v>
      </c>
      <c r="AN64" s="35">
        <v>93</v>
      </c>
      <c r="AO64" s="36">
        <v>9</v>
      </c>
      <c r="AP64" s="36">
        <v>22</v>
      </c>
      <c r="AQ64" s="36">
        <v>96</v>
      </c>
      <c r="AR64" s="37">
        <f>+(H64*60+I64+J64/100)+(K64*60+L64+M64/100)+(N64*60+O64+P64/100)+(Q64*60+R64+S64/100)+(T64*60+U64+V64/100)+(W64*60+X64+Y64/100)+(Z64*60+AA64+AB64/100)+(AC64*60+AD64+AE64/100)+(AF64*60+AG64+AH64/100)+(AI64*60+AJ64+AK64/100)+(AL64*60+AM64+AN64/100)+(AO64*60+AP64+AQ64/100)</f>
        <v>4934.87</v>
      </c>
      <c r="AS64" s="38">
        <f>+AR64-AS62</f>
        <v>4169.96515</v>
      </c>
      <c r="AT64" s="99">
        <f>ABS(AR$4-AS64)</f>
        <v>827.8948499999997</v>
      </c>
    </row>
    <row r="65" spans="2:46" ht="15" customHeight="1" thickBot="1">
      <c r="B65" s="54" t="s">
        <v>18</v>
      </c>
      <c r="C65" s="55"/>
      <c r="D65" s="55"/>
      <c r="E65" s="55"/>
      <c r="F65" s="55"/>
      <c r="G65" s="56"/>
      <c r="H65" s="67" t="s">
        <v>9</v>
      </c>
      <c r="I65" s="68"/>
      <c r="J65" s="68"/>
      <c r="K65" s="68"/>
      <c r="L65" s="68"/>
      <c r="M65" s="68"/>
      <c r="N65" s="68"/>
      <c r="O65" s="68"/>
      <c r="P65" s="69"/>
      <c r="Q65" s="67" t="s">
        <v>10</v>
      </c>
      <c r="R65" s="68"/>
      <c r="S65" s="68"/>
      <c r="T65" s="68"/>
      <c r="U65" s="68"/>
      <c r="V65" s="68"/>
      <c r="W65" s="68"/>
      <c r="X65" s="68"/>
      <c r="Y65" s="69"/>
      <c r="Z65" s="67" t="s">
        <v>63</v>
      </c>
      <c r="AA65" s="68"/>
      <c r="AB65" s="68"/>
      <c r="AC65" s="68"/>
      <c r="AD65" s="68"/>
      <c r="AE65" s="68"/>
      <c r="AF65" s="68"/>
      <c r="AG65" s="68"/>
      <c r="AH65" s="69"/>
      <c r="AI65" s="67" t="s">
        <v>11</v>
      </c>
      <c r="AJ65" s="68"/>
      <c r="AK65" s="68"/>
      <c r="AL65" s="68"/>
      <c r="AM65" s="68"/>
      <c r="AN65" s="68"/>
      <c r="AO65" s="68"/>
      <c r="AP65" s="68"/>
      <c r="AQ65" s="69"/>
      <c r="AR65" s="24" t="s">
        <v>12</v>
      </c>
      <c r="AS65" s="97" t="s">
        <v>14</v>
      </c>
      <c r="AT65" s="96" t="s">
        <v>16</v>
      </c>
    </row>
    <row r="66" spans="2:46" ht="18" customHeight="1" thickBot="1">
      <c r="B66" s="57"/>
      <c r="C66" s="58"/>
      <c r="D66" s="58"/>
      <c r="E66" s="58"/>
      <c r="F66" s="58"/>
      <c r="G66" s="59"/>
      <c r="H66" s="60">
        <v>1</v>
      </c>
      <c r="I66" s="61"/>
      <c r="J66" s="62"/>
      <c r="K66" s="63">
        <v>2</v>
      </c>
      <c r="L66" s="61"/>
      <c r="M66" s="62"/>
      <c r="N66" s="64">
        <v>3</v>
      </c>
      <c r="O66" s="65"/>
      <c r="P66" s="66"/>
      <c r="Q66" s="70">
        <v>4</v>
      </c>
      <c r="R66" s="71"/>
      <c r="S66" s="72"/>
      <c r="T66" s="73">
        <v>5</v>
      </c>
      <c r="U66" s="74"/>
      <c r="V66" s="75"/>
      <c r="W66" s="64">
        <v>6</v>
      </c>
      <c r="X66" s="65"/>
      <c r="Y66" s="66"/>
      <c r="Z66" s="70">
        <v>7</v>
      </c>
      <c r="AA66" s="71"/>
      <c r="AB66" s="72"/>
      <c r="AC66" s="76">
        <v>8</v>
      </c>
      <c r="AD66" s="77"/>
      <c r="AE66" s="78"/>
      <c r="AF66" s="79">
        <v>9</v>
      </c>
      <c r="AG66" s="80"/>
      <c r="AH66" s="81"/>
      <c r="AI66" s="63">
        <v>10</v>
      </c>
      <c r="AJ66" s="61"/>
      <c r="AK66" s="62"/>
      <c r="AL66" s="82">
        <v>11</v>
      </c>
      <c r="AM66" s="83"/>
      <c r="AN66" s="84"/>
      <c r="AO66" s="85">
        <v>12</v>
      </c>
      <c r="AP66" s="86"/>
      <c r="AQ66" s="87"/>
      <c r="AR66" s="25">
        <v>4997.86</v>
      </c>
      <c r="AS66" s="19">
        <f>+G68*AR68/100</f>
        <v>822.8764500000002</v>
      </c>
      <c r="AT66" s="95">
        <f>+AT67</f>
        <v>833.6064499999984</v>
      </c>
    </row>
    <row r="67" spans="2:46" ht="21" customHeight="1" thickBot="1">
      <c r="B67" s="27" t="s">
        <v>0</v>
      </c>
      <c r="C67" s="2" t="s">
        <v>1</v>
      </c>
      <c r="D67" s="2" t="s">
        <v>2</v>
      </c>
      <c r="E67" s="2" t="s">
        <v>3</v>
      </c>
      <c r="F67" s="2" t="s">
        <v>4</v>
      </c>
      <c r="G67" s="2" t="s">
        <v>5</v>
      </c>
      <c r="H67" s="5" t="s">
        <v>6</v>
      </c>
      <c r="I67" s="5" t="s">
        <v>7</v>
      </c>
      <c r="J67" s="5" t="s">
        <v>8</v>
      </c>
      <c r="K67" s="5" t="s">
        <v>6</v>
      </c>
      <c r="L67" s="5" t="s">
        <v>7</v>
      </c>
      <c r="M67" s="5" t="s">
        <v>8</v>
      </c>
      <c r="N67" s="7" t="s">
        <v>6</v>
      </c>
      <c r="O67" s="7" t="s">
        <v>7</v>
      </c>
      <c r="P67" s="7" t="s">
        <v>8</v>
      </c>
      <c r="Q67" s="13" t="s">
        <v>6</v>
      </c>
      <c r="R67" s="13" t="s">
        <v>7</v>
      </c>
      <c r="S67" s="13" t="s">
        <v>8</v>
      </c>
      <c r="T67" s="10" t="s">
        <v>6</v>
      </c>
      <c r="U67" s="10" t="s">
        <v>7</v>
      </c>
      <c r="V67" s="10" t="s">
        <v>8</v>
      </c>
      <c r="W67" s="7" t="s">
        <v>6</v>
      </c>
      <c r="X67" s="7" t="s">
        <v>7</v>
      </c>
      <c r="Y67" s="7" t="s">
        <v>8</v>
      </c>
      <c r="Z67" s="13" t="s">
        <v>6</v>
      </c>
      <c r="AA67" s="13" t="s">
        <v>7</v>
      </c>
      <c r="AB67" s="13" t="s">
        <v>8</v>
      </c>
      <c r="AC67" s="8" t="s">
        <v>6</v>
      </c>
      <c r="AD67" s="8" t="s">
        <v>7</v>
      </c>
      <c r="AE67" s="8" t="s">
        <v>8</v>
      </c>
      <c r="AF67" s="15" t="s">
        <v>6</v>
      </c>
      <c r="AG67" s="15" t="s">
        <v>7</v>
      </c>
      <c r="AH67" s="15" t="s">
        <v>8</v>
      </c>
      <c r="AI67" s="5" t="s">
        <v>6</v>
      </c>
      <c r="AJ67" s="5" t="s">
        <v>7</v>
      </c>
      <c r="AK67" s="5" t="s">
        <v>8</v>
      </c>
      <c r="AL67" s="3" t="s">
        <v>6</v>
      </c>
      <c r="AM67" s="3" t="s">
        <v>7</v>
      </c>
      <c r="AN67" s="3" t="s">
        <v>8</v>
      </c>
      <c r="AO67" s="17" t="s">
        <v>6</v>
      </c>
      <c r="AP67" s="17" t="s">
        <v>7</v>
      </c>
      <c r="AQ67" s="17" t="s">
        <v>8</v>
      </c>
      <c r="AR67" s="22" t="s">
        <v>13</v>
      </c>
      <c r="AS67" s="20" t="s">
        <v>15</v>
      </c>
      <c r="AT67" s="52">
        <f>+AT68</f>
        <v>833.6064499999984</v>
      </c>
    </row>
    <row r="68" spans="2:46" ht="15" customHeight="1" thickBot="1">
      <c r="B68" s="39">
        <v>35</v>
      </c>
      <c r="C68" s="46" t="s">
        <v>94</v>
      </c>
      <c r="D68" s="28" t="s">
        <v>67</v>
      </c>
      <c r="E68" s="46" t="s">
        <v>93</v>
      </c>
      <c r="F68" s="28">
        <v>1979</v>
      </c>
      <c r="G68" s="28">
        <f>(2012-F68)/2</f>
        <v>16.5</v>
      </c>
      <c r="H68" s="29">
        <v>5</v>
      </c>
      <c r="I68" s="29">
        <v>46</v>
      </c>
      <c r="J68" s="29">
        <v>22</v>
      </c>
      <c r="K68" s="29">
        <v>7</v>
      </c>
      <c r="L68" s="29">
        <v>7</v>
      </c>
      <c r="M68" s="29">
        <v>50</v>
      </c>
      <c r="N68" s="30">
        <v>8</v>
      </c>
      <c r="O68" s="30">
        <v>40</v>
      </c>
      <c r="P68" s="30">
        <v>32</v>
      </c>
      <c r="Q68" s="31">
        <v>1</v>
      </c>
      <c r="R68" s="31">
        <v>50</v>
      </c>
      <c r="S68" s="31">
        <v>20</v>
      </c>
      <c r="T68" s="32">
        <v>6</v>
      </c>
      <c r="U68" s="32">
        <v>52</v>
      </c>
      <c r="V68" s="32">
        <v>17</v>
      </c>
      <c r="W68" s="30">
        <v>10</v>
      </c>
      <c r="X68" s="30">
        <v>13</v>
      </c>
      <c r="Y68" s="30">
        <v>65</v>
      </c>
      <c r="Z68" s="31">
        <v>3</v>
      </c>
      <c r="AA68" s="31">
        <v>10</v>
      </c>
      <c r="AB68" s="31">
        <v>79</v>
      </c>
      <c r="AC68" s="33">
        <v>7</v>
      </c>
      <c r="AD68" s="33">
        <v>26</v>
      </c>
      <c r="AE68" s="33">
        <v>80</v>
      </c>
      <c r="AF68" s="34">
        <v>9</v>
      </c>
      <c r="AG68" s="34">
        <v>33</v>
      </c>
      <c r="AH68" s="34">
        <v>20</v>
      </c>
      <c r="AI68" s="29">
        <v>4</v>
      </c>
      <c r="AJ68" s="29">
        <v>22</v>
      </c>
      <c r="AK68" s="29">
        <v>35</v>
      </c>
      <c r="AL68" s="35">
        <v>7</v>
      </c>
      <c r="AM68" s="35">
        <v>53</v>
      </c>
      <c r="AN68" s="35">
        <v>20</v>
      </c>
      <c r="AO68" s="36">
        <v>10</v>
      </c>
      <c r="AP68" s="36">
        <v>10</v>
      </c>
      <c r="AQ68" s="36">
        <v>73</v>
      </c>
      <c r="AR68" s="37">
        <f>+(H68*60+I68+J68/100)+(K68*60+L68+M68/100)+(N68*60+O68+P68/100)+(Q68*60+R68+S68/100)+(T68*60+U68+V68/100)+(W68*60+X68+Y68/100)+(Z68*60+AA68+AB68/100)+(AC68*60+AD68+AE68/100)+(AF68*60+AG68+AH68/100)+(AI68*60+AJ68+AK68/100)+(AL68*60+AM68+AN68/100)+(AO68*60+AP68+AQ68/100)</f>
        <v>4987.130000000001</v>
      </c>
      <c r="AS68" s="38">
        <f>+AR68-AS66</f>
        <v>4164.253550000001</v>
      </c>
      <c r="AT68" s="99">
        <f>ABS(AR$4-AS68)</f>
        <v>833.6064499999984</v>
      </c>
    </row>
    <row r="69" spans="2:46" ht="15" customHeight="1" thickBot="1">
      <c r="B69" s="54" t="s">
        <v>18</v>
      </c>
      <c r="C69" s="55"/>
      <c r="D69" s="55"/>
      <c r="E69" s="55"/>
      <c r="F69" s="55"/>
      <c r="G69" s="56"/>
      <c r="H69" s="67" t="s">
        <v>9</v>
      </c>
      <c r="I69" s="68"/>
      <c r="J69" s="68"/>
      <c r="K69" s="68"/>
      <c r="L69" s="68"/>
      <c r="M69" s="68"/>
      <c r="N69" s="68"/>
      <c r="O69" s="68"/>
      <c r="P69" s="69"/>
      <c r="Q69" s="67" t="s">
        <v>10</v>
      </c>
      <c r="R69" s="68"/>
      <c r="S69" s="68"/>
      <c r="T69" s="68"/>
      <c r="U69" s="68"/>
      <c r="V69" s="68"/>
      <c r="W69" s="68"/>
      <c r="X69" s="68"/>
      <c r="Y69" s="69"/>
      <c r="Z69" s="67" t="s">
        <v>63</v>
      </c>
      <c r="AA69" s="68"/>
      <c r="AB69" s="68"/>
      <c r="AC69" s="68"/>
      <c r="AD69" s="68"/>
      <c r="AE69" s="68"/>
      <c r="AF69" s="68"/>
      <c r="AG69" s="68"/>
      <c r="AH69" s="69"/>
      <c r="AI69" s="67" t="s">
        <v>11</v>
      </c>
      <c r="AJ69" s="68"/>
      <c r="AK69" s="68"/>
      <c r="AL69" s="68"/>
      <c r="AM69" s="68"/>
      <c r="AN69" s="68"/>
      <c r="AO69" s="68"/>
      <c r="AP69" s="68"/>
      <c r="AQ69" s="69"/>
      <c r="AR69" s="24" t="s">
        <v>12</v>
      </c>
      <c r="AS69" s="97" t="s">
        <v>14</v>
      </c>
      <c r="AT69" s="96" t="s">
        <v>16</v>
      </c>
    </row>
    <row r="70" spans="2:46" ht="18" customHeight="1" thickBot="1">
      <c r="B70" s="57"/>
      <c r="C70" s="58"/>
      <c r="D70" s="58"/>
      <c r="E70" s="58"/>
      <c r="F70" s="58"/>
      <c r="G70" s="59"/>
      <c r="H70" s="60">
        <v>1</v>
      </c>
      <c r="I70" s="61"/>
      <c r="J70" s="62"/>
      <c r="K70" s="63">
        <v>2</v>
      </c>
      <c r="L70" s="61"/>
      <c r="M70" s="62"/>
      <c r="N70" s="64">
        <v>3</v>
      </c>
      <c r="O70" s="65"/>
      <c r="P70" s="66"/>
      <c r="Q70" s="70">
        <v>4</v>
      </c>
      <c r="R70" s="71"/>
      <c r="S70" s="72"/>
      <c r="T70" s="73">
        <v>5</v>
      </c>
      <c r="U70" s="74"/>
      <c r="V70" s="75"/>
      <c r="W70" s="64">
        <v>6</v>
      </c>
      <c r="X70" s="65"/>
      <c r="Y70" s="66"/>
      <c r="Z70" s="70">
        <v>7</v>
      </c>
      <c r="AA70" s="71"/>
      <c r="AB70" s="72"/>
      <c r="AC70" s="76">
        <v>8</v>
      </c>
      <c r="AD70" s="77"/>
      <c r="AE70" s="78"/>
      <c r="AF70" s="79">
        <v>9</v>
      </c>
      <c r="AG70" s="80"/>
      <c r="AH70" s="81"/>
      <c r="AI70" s="63">
        <v>10</v>
      </c>
      <c r="AJ70" s="61"/>
      <c r="AK70" s="62"/>
      <c r="AL70" s="82">
        <v>11</v>
      </c>
      <c r="AM70" s="83"/>
      <c r="AN70" s="84"/>
      <c r="AO70" s="85">
        <v>12</v>
      </c>
      <c r="AP70" s="86"/>
      <c r="AQ70" s="87"/>
      <c r="AR70" s="25">
        <v>4997.86</v>
      </c>
      <c r="AS70" s="19">
        <f>+G72*AR72/100</f>
        <v>960.0863999999998</v>
      </c>
      <c r="AT70" s="95">
        <f>+AT71</f>
        <v>1034.4263999999998</v>
      </c>
    </row>
    <row r="71" spans="2:46" ht="21" customHeight="1" thickBot="1">
      <c r="B71" s="27" t="s">
        <v>0</v>
      </c>
      <c r="C71" s="2" t="s">
        <v>1</v>
      </c>
      <c r="D71" s="2" t="s">
        <v>2</v>
      </c>
      <c r="E71" s="2" t="s">
        <v>3</v>
      </c>
      <c r="F71" s="2" t="s">
        <v>4</v>
      </c>
      <c r="G71" s="2" t="s">
        <v>5</v>
      </c>
      <c r="H71" s="5" t="s">
        <v>6</v>
      </c>
      <c r="I71" s="5" t="s">
        <v>7</v>
      </c>
      <c r="J71" s="5" t="s">
        <v>8</v>
      </c>
      <c r="K71" s="5" t="s">
        <v>6</v>
      </c>
      <c r="L71" s="5" t="s">
        <v>7</v>
      </c>
      <c r="M71" s="5" t="s">
        <v>8</v>
      </c>
      <c r="N71" s="7" t="s">
        <v>6</v>
      </c>
      <c r="O71" s="7" t="s">
        <v>7</v>
      </c>
      <c r="P71" s="7" t="s">
        <v>8</v>
      </c>
      <c r="Q71" s="13" t="s">
        <v>6</v>
      </c>
      <c r="R71" s="13" t="s">
        <v>7</v>
      </c>
      <c r="S71" s="13" t="s">
        <v>8</v>
      </c>
      <c r="T71" s="10" t="s">
        <v>6</v>
      </c>
      <c r="U71" s="10" t="s">
        <v>7</v>
      </c>
      <c r="V71" s="10" t="s">
        <v>8</v>
      </c>
      <c r="W71" s="7" t="s">
        <v>6</v>
      </c>
      <c r="X71" s="7" t="s">
        <v>7</v>
      </c>
      <c r="Y71" s="7" t="s">
        <v>8</v>
      </c>
      <c r="Z71" s="13" t="s">
        <v>6</v>
      </c>
      <c r="AA71" s="13" t="s">
        <v>7</v>
      </c>
      <c r="AB71" s="13" t="s">
        <v>8</v>
      </c>
      <c r="AC71" s="8" t="s">
        <v>6</v>
      </c>
      <c r="AD71" s="8" t="s">
        <v>7</v>
      </c>
      <c r="AE71" s="8" t="s">
        <v>8</v>
      </c>
      <c r="AF71" s="15" t="s">
        <v>6</v>
      </c>
      <c r="AG71" s="15" t="s">
        <v>7</v>
      </c>
      <c r="AH71" s="15" t="s">
        <v>8</v>
      </c>
      <c r="AI71" s="5" t="s">
        <v>6</v>
      </c>
      <c r="AJ71" s="5" t="s">
        <v>7</v>
      </c>
      <c r="AK71" s="5" t="s">
        <v>8</v>
      </c>
      <c r="AL71" s="3" t="s">
        <v>6</v>
      </c>
      <c r="AM71" s="3" t="s">
        <v>7</v>
      </c>
      <c r="AN71" s="3" t="s">
        <v>8</v>
      </c>
      <c r="AO71" s="17" t="s">
        <v>6</v>
      </c>
      <c r="AP71" s="17" t="s">
        <v>7</v>
      </c>
      <c r="AQ71" s="17" t="s">
        <v>8</v>
      </c>
      <c r="AR71" s="22" t="s">
        <v>13</v>
      </c>
      <c r="AS71" s="20" t="s">
        <v>15</v>
      </c>
      <c r="AT71" s="52">
        <f>+AT72</f>
        <v>1034.4263999999998</v>
      </c>
    </row>
    <row r="72" spans="2:46" ht="15" customHeight="1" thickBot="1">
      <c r="B72" s="39">
        <v>36</v>
      </c>
      <c r="C72" s="48" t="s">
        <v>96</v>
      </c>
      <c r="D72" s="28" t="s">
        <v>67</v>
      </c>
      <c r="E72" s="46" t="s">
        <v>95</v>
      </c>
      <c r="F72" s="28">
        <v>1973</v>
      </c>
      <c r="G72" s="28">
        <f>(2012-F72)/2</f>
        <v>19.5</v>
      </c>
      <c r="H72" s="29">
        <v>5</v>
      </c>
      <c r="I72" s="29">
        <v>1</v>
      </c>
      <c r="J72" s="29">
        <v>66</v>
      </c>
      <c r="K72" s="29">
        <v>7</v>
      </c>
      <c r="L72" s="29">
        <v>1</v>
      </c>
      <c r="M72" s="29">
        <v>40</v>
      </c>
      <c r="N72" s="30">
        <v>8</v>
      </c>
      <c r="O72" s="30">
        <v>40</v>
      </c>
      <c r="P72" s="30">
        <v>32</v>
      </c>
      <c r="Q72" s="31">
        <v>1</v>
      </c>
      <c r="R72" s="31">
        <v>52</v>
      </c>
      <c r="S72" s="31">
        <v>33</v>
      </c>
      <c r="T72" s="32">
        <v>6</v>
      </c>
      <c r="U72" s="32">
        <v>38</v>
      </c>
      <c r="V72" s="32">
        <v>25</v>
      </c>
      <c r="W72" s="30">
        <v>10</v>
      </c>
      <c r="X72" s="30">
        <v>20</v>
      </c>
      <c r="Y72" s="30">
        <v>18</v>
      </c>
      <c r="Z72" s="31">
        <v>2</v>
      </c>
      <c r="AA72" s="31">
        <v>51</v>
      </c>
      <c r="AB72" s="31">
        <v>73</v>
      </c>
      <c r="AC72" s="33">
        <v>7</v>
      </c>
      <c r="AD72" s="33">
        <v>5</v>
      </c>
      <c r="AE72" s="33">
        <v>35</v>
      </c>
      <c r="AF72" s="34">
        <v>9</v>
      </c>
      <c r="AG72" s="34">
        <v>38</v>
      </c>
      <c r="AH72" s="34">
        <v>57</v>
      </c>
      <c r="AI72" s="29">
        <v>4</v>
      </c>
      <c r="AJ72" s="29">
        <v>24</v>
      </c>
      <c r="AK72" s="29">
        <v>83</v>
      </c>
      <c r="AL72" s="35">
        <v>8</v>
      </c>
      <c r="AM72" s="35">
        <v>7</v>
      </c>
      <c r="AN72" s="35">
        <v>61</v>
      </c>
      <c r="AO72" s="36">
        <v>10</v>
      </c>
      <c r="AP72" s="36">
        <v>21</v>
      </c>
      <c r="AQ72" s="36">
        <v>29</v>
      </c>
      <c r="AR72" s="37">
        <f>+(H72*60+I72+J72/100)+(K72*60+L72+M72/100)+(N72*60+O72+P72/100)+(Q72*60+R72+S72/100)+(T72*60+U72+V72/100)+(W72*60+X72+Y72/100)+(Z72*60+AA72+AB72/100)+(AC72*60+AD72+AE72/100)+(AF72*60+AG72+AH72/100)+(AI72*60+AJ72+AK72/100)+(AL72*60+AM72+AN72/100)+(AO72*60+AP72+AQ72/100)</f>
        <v>4923.5199999999995</v>
      </c>
      <c r="AS72" s="38">
        <f>+AR72-AS70</f>
        <v>3963.4336</v>
      </c>
      <c r="AT72" s="99">
        <f>ABS(AR$4-AS72)</f>
        <v>1034.4263999999998</v>
      </c>
    </row>
    <row r="73" spans="2:46" ht="15" customHeight="1" thickBot="1">
      <c r="B73" s="54" t="s">
        <v>18</v>
      </c>
      <c r="C73" s="55"/>
      <c r="D73" s="55"/>
      <c r="E73" s="55"/>
      <c r="F73" s="55"/>
      <c r="G73" s="56"/>
      <c r="H73" s="67" t="s">
        <v>9</v>
      </c>
      <c r="I73" s="68"/>
      <c r="J73" s="68"/>
      <c r="K73" s="68"/>
      <c r="L73" s="68"/>
      <c r="M73" s="68"/>
      <c r="N73" s="68"/>
      <c r="O73" s="68"/>
      <c r="P73" s="69"/>
      <c r="Q73" s="67" t="s">
        <v>10</v>
      </c>
      <c r="R73" s="68"/>
      <c r="S73" s="68"/>
      <c r="T73" s="68"/>
      <c r="U73" s="68"/>
      <c r="V73" s="68"/>
      <c r="W73" s="68"/>
      <c r="X73" s="68"/>
      <c r="Y73" s="69"/>
      <c r="Z73" s="67" t="s">
        <v>63</v>
      </c>
      <c r="AA73" s="68"/>
      <c r="AB73" s="68"/>
      <c r="AC73" s="68"/>
      <c r="AD73" s="68"/>
      <c r="AE73" s="68"/>
      <c r="AF73" s="68"/>
      <c r="AG73" s="68"/>
      <c r="AH73" s="69"/>
      <c r="AI73" s="67" t="s">
        <v>11</v>
      </c>
      <c r="AJ73" s="68"/>
      <c r="AK73" s="68"/>
      <c r="AL73" s="68"/>
      <c r="AM73" s="68"/>
      <c r="AN73" s="68"/>
      <c r="AO73" s="68"/>
      <c r="AP73" s="68"/>
      <c r="AQ73" s="69"/>
      <c r="AR73" s="24" t="s">
        <v>12</v>
      </c>
      <c r="AS73" s="97" t="s">
        <v>14</v>
      </c>
      <c r="AT73" s="96" t="s">
        <v>16</v>
      </c>
    </row>
    <row r="74" spans="2:46" ht="18" customHeight="1" thickBot="1">
      <c r="B74" s="57"/>
      <c r="C74" s="58"/>
      <c r="D74" s="58"/>
      <c r="E74" s="58"/>
      <c r="F74" s="58"/>
      <c r="G74" s="59"/>
      <c r="H74" s="60">
        <v>1</v>
      </c>
      <c r="I74" s="61"/>
      <c r="J74" s="62"/>
      <c r="K74" s="63">
        <v>2</v>
      </c>
      <c r="L74" s="61"/>
      <c r="M74" s="62"/>
      <c r="N74" s="64">
        <v>3</v>
      </c>
      <c r="O74" s="65"/>
      <c r="P74" s="66"/>
      <c r="Q74" s="70">
        <v>4</v>
      </c>
      <c r="R74" s="71"/>
      <c r="S74" s="72"/>
      <c r="T74" s="73">
        <v>5</v>
      </c>
      <c r="U74" s="74"/>
      <c r="V74" s="75"/>
      <c r="W74" s="64">
        <v>6</v>
      </c>
      <c r="X74" s="65"/>
      <c r="Y74" s="66"/>
      <c r="Z74" s="70">
        <v>7</v>
      </c>
      <c r="AA74" s="71"/>
      <c r="AB74" s="72"/>
      <c r="AC74" s="76">
        <v>8</v>
      </c>
      <c r="AD74" s="77"/>
      <c r="AE74" s="78"/>
      <c r="AF74" s="79">
        <v>9</v>
      </c>
      <c r="AG74" s="80"/>
      <c r="AH74" s="81"/>
      <c r="AI74" s="63">
        <v>10</v>
      </c>
      <c r="AJ74" s="61"/>
      <c r="AK74" s="62"/>
      <c r="AL74" s="82">
        <v>11</v>
      </c>
      <c r="AM74" s="83"/>
      <c r="AN74" s="84"/>
      <c r="AO74" s="85">
        <v>12</v>
      </c>
      <c r="AP74" s="86"/>
      <c r="AQ74" s="87"/>
      <c r="AR74" s="25">
        <v>4997.86</v>
      </c>
      <c r="AS74" s="19">
        <f>+G76*AR76/100</f>
        <v>936.0749</v>
      </c>
      <c r="AT74" s="95">
        <f>+AT75</f>
        <v>1007.2249000000006</v>
      </c>
    </row>
    <row r="75" spans="2:46" ht="21" customHeight="1" thickBot="1">
      <c r="B75" s="27" t="s">
        <v>0</v>
      </c>
      <c r="C75" s="2" t="s">
        <v>1</v>
      </c>
      <c r="D75" s="2" t="s">
        <v>2</v>
      </c>
      <c r="E75" s="2" t="s">
        <v>3</v>
      </c>
      <c r="F75" s="2" t="s">
        <v>4</v>
      </c>
      <c r="G75" s="2" t="s">
        <v>5</v>
      </c>
      <c r="H75" s="5" t="s">
        <v>6</v>
      </c>
      <c r="I75" s="5" t="s">
        <v>7</v>
      </c>
      <c r="J75" s="5" t="s">
        <v>8</v>
      </c>
      <c r="K75" s="5" t="s">
        <v>6</v>
      </c>
      <c r="L75" s="5" t="s">
        <v>7</v>
      </c>
      <c r="M75" s="5" t="s">
        <v>8</v>
      </c>
      <c r="N75" s="7" t="s">
        <v>6</v>
      </c>
      <c r="O75" s="7" t="s">
        <v>7</v>
      </c>
      <c r="P75" s="7" t="s">
        <v>8</v>
      </c>
      <c r="Q75" s="13" t="s">
        <v>6</v>
      </c>
      <c r="R75" s="13" t="s">
        <v>7</v>
      </c>
      <c r="S75" s="13" t="s">
        <v>8</v>
      </c>
      <c r="T75" s="10" t="s">
        <v>6</v>
      </c>
      <c r="U75" s="10" t="s">
        <v>7</v>
      </c>
      <c r="V75" s="10" t="s">
        <v>8</v>
      </c>
      <c r="W75" s="7" t="s">
        <v>6</v>
      </c>
      <c r="X75" s="7" t="s">
        <v>7</v>
      </c>
      <c r="Y75" s="7" t="s">
        <v>8</v>
      </c>
      <c r="Z75" s="13" t="s">
        <v>6</v>
      </c>
      <c r="AA75" s="13" t="s">
        <v>7</v>
      </c>
      <c r="AB75" s="13" t="s">
        <v>8</v>
      </c>
      <c r="AC75" s="8" t="s">
        <v>6</v>
      </c>
      <c r="AD75" s="8" t="s">
        <v>7</v>
      </c>
      <c r="AE75" s="8" t="s">
        <v>8</v>
      </c>
      <c r="AF75" s="15" t="s">
        <v>6</v>
      </c>
      <c r="AG75" s="15" t="s">
        <v>7</v>
      </c>
      <c r="AH75" s="15" t="s">
        <v>8</v>
      </c>
      <c r="AI75" s="5" t="s">
        <v>6</v>
      </c>
      <c r="AJ75" s="5" t="s">
        <v>7</v>
      </c>
      <c r="AK75" s="5" t="s">
        <v>8</v>
      </c>
      <c r="AL75" s="3" t="s">
        <v>6</v>
      </c>
      <c r="AM75" s="3" t="s">
        <v>7</v>
      </c>
      <c r="AN75" s="3" t="s">
        <v>8</v>
      </c>
      <c r="AO75" s="17" t="s">
        <v>6</v>
      </c>
      <c r="AP75" s="17" t="s">
        <v>7</v>
      </c>
      <c r="AQ75" s="17" t="s">
        <v>8</v>
      </c>
      <c r="AR75" s="22" t="s">
        <v>13</v>
      </c>
      <c r="AS75" s="20" t="s">
        <v>15</v>
      </c>
      <c r="AT75" s="52">
        <f>+AT76</f>
        <v>1007.2249000000006</v>
      </c>
    </row>
    <row r="76" spans="2:46" ht="15" customHeight="1" thickBot="1">
      <c r="B76" s="39">
        <v>37</v>
      </c>
      <c r="C76" s="46" t="s">
        <v>97</v>
      </c>
      <c r="D76" s="28" t="s">
        <v>67</v>
      </c>
      <c r="E76" s="46" t="s">
        <v>98</v>
      </c>
      <c r="F76" s="28">
        <v>1974</v>
      </c>
      <c r="G76" s="28">
        <f>(2012-F76)/2</f>
        <v>19</v>
      </c>
      <c r="H76" s="29">
        <v>5</v>
      </c>
      <c r="I76" s="29">
        <v>20</v>
      </c>
      <c r="J76" s="29">
        <v>17</v>
      </c>
      <c r="K76" s="29">
        <v>7</v>
      </c>
      <c r="L76" s="29">
        <v>1</v>
      </c>
      <c r="M76" s="29">
        <v>38</v>
      </c>
      <c r="N76" s="30">
        <v>8</v>
      </c>
      <c r="O76" s="30">
        <v>40</v>
      </c>
      <c r="P76" s="30">
        <v>32</v>
      </c>
      <c r="Q76" s="31">
        <v>2</v>
      </c>
      <c r="R76" s="31">
        <v>19</v>
      </c>
      <c r="S76" s="31">
        <v>87</v>
      </c>
      <c r="T76" s="32">
        <v>6</v>
      </c>
      <c r="U76" s="32">
        <v>36</v>
      </c>
      <c r="V76" s="32">
        <v>81</v>
      </c>
      <c r="W76" s="30">
        <v>9</v>
      </c>
      <c r="X76" s="30">
        <v>52</v>
      </c>
      <c r="Y76" s="30">
        <v>10</v>
      </c>
      <c r="Z76" s="31">
        <v>3</v>
      </c>
      <c r="AA76" s="31">
        <v>11</v>
      </c>
      <c r="AB76" s="31">
        <v>18</v>
      </c>
      <c r="AC76" s="33">
        <v>7</v>
      </c>
      <c r="AD76" s="33">
        <v>29</v>
      </c>
      <c r="AE76" s="33">
        <v>18</v>
      </c>
      <c r="AF76" s="34">
        <v>9</v>
      </c>
      <c r="AG76" s="34">
        <v>12</v>
      </c>
      <c r="AH76" s="34">
        <v>20</v>
      </c>
      <c r="AI76" s="29">
        <v>4</v>
      </c>
      <c r="AJ76" s="29">
        <v>46</v>
      </c>
      <c r="AK76" s="29">
        <v>10</v>
      </c>
      <c r="AL76" s="35">
        <v>7</v>
      </c>
      <c r="AM76" s="35">
        <v>43</v>
      </c>
      <c r="AN76" s="35">
        <v>30</v>
      </c>
      <c r="AO76" s="36">
        <v>9</v>
      </c>
      <c r="AP76" s="36">
        <v>54</v>
      </c>
      <c r="AQ76" s="36">
        <v>10</v>
      </c>
      <c r="AR76" s="37">
        <f>+(H76*60+I76+J76/100)+(K76*60+L76+M76/100)+(N76*60+O76+P76/100)+(Q76*60+R76+S76/100)+(T76*60+U76+V76/100)+(W76*60+X76+Y76/100)+(Z76*60+AA76+AB76/100)+(AC76*60+AD76+AE76/100)+(AF76*60+AG76+AH76/100)+(AI76*60+AJ76+AK76/100)+(AL76*60+AM76+AN76/100)+(AO76*60+AP76+AQ76/100)</f>
        <v>4926.709999999999</v>
      </c>
      <c r="AS76" s="38">
        <f>+AR76-AS74</f>
        <v>3990.635099999999</v>
      </c>
      <c r="AT76" s="99">
        <f>ABS(AR$4-AS76)</f>
        <v>1007.2249000000006</v>
      </c>
    </row>
    <row r="77" spans="2:46" ht="15" customHeight="1" thickBot="1">
      <c r="B77" s="54" t="s">
        <v>18</v>
      </c>
      <c r="C77" s="55"/>
      <c r="D77" s="55"/>
      <c r="E77" s="55"/>
      <c r="F77" s="55"/>
      <c r="G77" s="56"/>
      <c r="H77" s="67" t="s">
        <v>9</v>
      </c>
      <c r="I77" s="68"/>
      <c r="J77" s="68"/>
      <c r="K77" s="68"/>
      <c r="L77" s="68"/>
      <c r="M77" s="68"/>
      <c r="N77" s="68"/>
      <c r="O77" s="68"/>
      <c r="P77" s="69"/>
      <c r="Q77" s="67" t="s">
        <v>10</v>
      </c>
      <c r="R77" s="68"/>
      <c r="S77" s="68"/>
      <c r="T77" s="68"/>
      <c r="U77" s="68"/>
      <c r="V77" s="68"/>
      <c r="W77" s="68"/>
      <c r="X77" s="68"/>
      <c r="Y77" s="69"/>
      <c r="Z77" s="67" t="s">
        <v>63</v>
      </c>
      <c r="AA77" s="68"/>
      <c r="AB77" s="68"/>
      <c r="AC77" s="68"/>
      <c r="AD77" s="68"/>
      <c r="AE77" s="68"/>
      <c r="AF77" s="68"/>
      <c r="AG77" s="68"/>
      <c r="AH77" s="69"/>
      <c r="AI77" s="67" t="s">
        <v>11</v>
      </c>
      <c r="AJ77" s="68"/>
      <c r="AK77" s="68"/>
      <c r="AL77" s="68"/>
      <c r="AM77" s="68"/>
      <c r="AN77" s="68"/>
      <c r="AO77" s="68"/>
      <c r="AP77" s="68"/>
      <c r="AQ77" s="69"/>
      <c r="AR77" s="24" t="s">
        <v>12</v>
      </c>
      <c r="AS77" s="97" t="s">
        <v>14</v>
      </c>
      <c r="AT77" s="96" t="s">
        <v>16</v>
      </c>
    </row>
    <row r="78" spans="2:46" ht="18" customHeight="1" thickBot="1">
      <c r="B78" s="57"/>
      <c r="C78" s="58"/>
      <c r="D78" s="58"/>
      <c r="E78" s="58"/>
      <c r="F78" s="58"/>
      <c r="G78" s="59"/>
      <c r="H78" s="60">
        <v>1</v>
      </c>
      <c r="I78" s="61"/>
      <c r="J78" s="62"/>
      <c r="K78" s="63">
        <v>2</v>
      </c>
      <c r="L78" s="61"/>
      <c r="M78" s="62"/>
      <c r="N78" s="64">
        <v>3</v>
      </c>
      <c r="O78" s="65"/>
      <c r="P78" s="66"/>
      <c r="Q78" s="70">
        <v>4</v>
      </c>
      <c r="R78" s="71"/>
      <c r="S78" s="72"/>
      <c r="T78" s="73">
        <v>5</v>
      </c>
      <c r="U78" s="74"/>
      <c r="V78" s="75"/>
      <c r="W78" s="64">
        <v>6</v>
      </c>
      <c r="X78" s="65"/>
      <c r="Y78" s="66"/>
      <c r="Z78" s="70">
        <v>7</v>
      </c>
      <c r="AA78" s="71"/>
      <c r="AB78" s="72"/>
      <c r="AC78" s="76">
        <v>8</v>
      </c>
      <c r="AD78" s="77"/>
      <c r="AE78" s="78"/>
      <c r="AF78" s="79">
        <v>9</v>
      </c>
      <c r="AG78" s="80"/>
      <c r="AH78" s="81"/>
      <c r="AI78" s="63">
        <v>10</v>
      </c>
      <c r="AJ78" s="61"/>
      <c r="AK78" s="62"/>
      <c r="AL78" s="82">
        <v>11</v>
      </c>
      <c r="AM78" s="83"/>
      <c r="AN78" s="84"/>
      <c r="AO78" s="85">
        <v>12</v>
      </c>
      <c r="AP78" s="86"/>
      <c r="AQ78" s="87"/>
      <c r="AR78" s="25">
        <v>4997.86</v>
      </c>
      <c r="AS78" s="19">
        <f>+G80*AR80/100</f>
        <v>875.4739999999999</v>
      </c>
      <c r="AT78" s="95">
        <f>+AT79</f>
        <v>1495.964</v>
      </c>
    </row>
    <row r="79" spans="2:46" ht="21" customHeight="1" thickBot="1">
      <c r="B79" s="27" t="s">
        <v>0</v>
      </c>
      <c r="C79" s="2" t="s">
        <v>1</v>
      </c>
      <c r="D79" s="2" t="s">
        <v>2</v>
      </c>
      <c r="E79" s="2" t="s">
        <v>3</v>
      </c>
      <c r="F79" s="2" t="s">
        <v>4</v>
      </c>
      <c r="G79" s="2" t="s">
        <v>5</v>
      </c>
      <c r="H79" s="5" t="s">
        <v>6</v>
      </c>
      <c r="I79" s="5" t="s">
        <v>7</v>
      </c>
      <c r="J79" s="5" t="s">
        <v>8</v>
      </c>
      <c r="K79" s="5" t="s">
        <v>6</v>
      </c>
      <c r="L79" s="5" t="s">
        <v>7</v>
      </c>
      <c r="M79" s="5" t="s">
        <v>8</v>
      </c>
      <c r="N79" s="7" t="s">
        <v>6</v>
      </c>
      <c r="O79" s="7" t="s">
        <v>7</v>
      </c>
      <c r="P79" s="7" t="s">
        <v>8</v>
      </c>
      <c r="Q79" s="13" t="s">
        <v>6</v>
      </c>
      <c r="R79" s="13" t="s">
        <v>7</v>
      </c>
      <c r="S79" s="13" t="s">
        <v>8</v>
      </c>
      <c r="T79" s="10" t="s">
        <v>6</v>
      </c>
      <c r="U79" s="10" t="s">
        <v>7</v>
      </c>
      <c r="V79" s="10" t="s">
        <v>8</v>
      </c>
      <c r="W79" s="7" t="s">
        <v>6</v>
      </c>
      <c r="X79" s="7" t="s">
        <v>7</v>
      </c>
      <c r="Y79" s="7" t="s">
        <v>8</v>
      </c>
      <c r="Z79" s="13" t="s">
        <v>6</v>
      </c>
      <c r="AA79" s="13" t="s">
        <v>7</v>
      </c>
      <c r="AB79" s="13" t="s">
        <v>8</v>
      </c>
      <c r="AC79" s="8" t="s">
        <v>6</v>
      </c>
      <c r="AD79" s="8" t="s">
        <v>7</v>
      </c>
      <c r="AE79" s="8" t="s">
        <v>8</v>
      </c>
      <c r="AF79" s="15" t="s">
        <v>6</v>
      </c>
      <c r="AG79" s="15" t="s">
        <v>7</v>
      </c>
      <c r="AH79" s="15" t="s">
        <v>8</v>
      </c>
      <c r="AI79" s="5" t="s">
        <v>6</v>
      </c>
      <c r="AJ79" s="5" t="s">
        <v>7</v>
      </c>
      <c r="AK79" s="5" t="s">
        <v>8</v>
      </c>
      <c r="AL79" s="3" t="s">
        <v>6</v>
      </c>
      <c r="AM79" s="3" t="s">
        <v>7</v>
      </c>
      <c r="AN79" s="3" t="s">
        <v>8</v>
      </c>
      <c r="AO79" s="17" t="s">
        <v>6</v>
      </c>
      <c r="AP79" s="17" t="s">
        <v>7</v>
      </c>
      <c r="AQ79" s="17" t="s">
        <v>8</v>
      </c>
      <c r="AR79" s="22" t="s">
        <v>13</v>
      </c>
      <c r="AS79" s="20" t="s">
        <v>15</v>
      </c>
      <c r="AT79" s="52">
        <f>+AT80</f>
        <v>1495.964</v>
      </c>
    </row>
    <row r="80" spans="1:46" ht="15" customHeight="1" thickBot="1">
      <c r="A80" s="122"/>
      <c r="B80" s="39">
        <v>38</v>
      </c>
      <c r="C80" s="46" t="s">
        <v>100</v>
      </c>
      <c r="D80" s="28" t="s">
        <v>67</v>
      </c>
      <c r="E80" s="46" t="s">
        <v>99</v>
      </c>
      <c r="F80" s="28">
        <v>1972</v>
      </c>
      <c r="G80" s="28">
        <f>(2012-F80)/2</f>
        <v>20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30">
        <v>8</v>
      </c>
      <c r="O80" s="30">
        <v>40</v>
      </c>
      <c r="P80" s="30">
        <v>32</v>
      </c>
      <c r="Q80" s="31">
        <v>1</v>
      </c>
      <c r="R80" s="31">
        <v>59</v>
      </c>
      <c r="S80" s="31">
        <v>20</v>
      </c>
      <c r="T80" s="32">
        <v>6</v>
      </c>
      <c r="U80" s="32">
        <v>50</v>
      </c>
      <c r="V80" s="32">
        <v>55</v>
      </c>
      <c r="W80" s="30">
        <v>10</v>
      </c>
      <c r="X80" s="30">
        <v>51</v>
      </c>
      <c r="Y80" s="30">
        <v>64</v>
      </c>
      <c r="Z80" s="31">
        <v>3</v>
      </c>
      <c r="AA80" s="31">
        <v>8</v>
      </c>
      <c r="AB80" s="31">
        <v>86</v>
      </c>
      <c r="AC80" s="33">
        <v>7</v>
      </c>
      <c r="AD80" s="33">
        <v>19</v>
      </c>
      <c r="AE80" s="33">
        <v>11</v>
      </c>
      <c r="AF80" s="34">
        <v>12</v>
      </c>
      <c r="AG80" s="34">
        <v>15</v>
      </c>
      <c r="AH80" s="34">
        <v>20</v>
      </c>
      <c r="AI80" s="29">
        <v>4</v>
      </c>
      <c r="AJ80" s="29">
        <v>36</v>
      </c>
      <c r="AK80" s="29">
        <v>46</v>
      </c>
      <c r="AL80" s="35">
        <v>7</v>
      </c>
      <c r="AM80" s="35">
        <v>20</v>
      </c>
      <c r="AN80" s="35">
        <v>35</v>
      </c>
      <c r="AO80" s="36">
        <v>9</v>
      </c>
      <c r="AP80" s="36">
        <v>55</v>
      </c>
      <c r="AQ80" s="36">
        <v>68</v>
      </c>
      <c r="AR80" s="37">
        <f>+(H80*60+I80+J80/100)+(K80*60+L80+M80/100)+(N80*60+O80+P80/100)+(Q80*60+R80+S80/100)+(T80*60+U80+V80/100)+(W80*60+X80+Y80/100)+(Z80*60+AA80+AB80/100)+(AC80*60+AD80+AE80/100)+(AF80*60+AG80+AH80/100)+(AI80*60+AJ80+AK80/100)+(AL80*60+AM80+AN80/100)+(AO80*60+AP80+AQ80/100)</f>
        <v>4377.37</v>
      </c>
      <c r="AS80" s="38">
        <f>+AR80-AS78</f>
        <v>3501.8959999999997</v>
      </c>
      <c r="AT80" s="99">
        <f>ABS(AR$4-AS80)</f>
        <v>1495.964</v>
      </c>
    </row>
    <row r="81" spans="2:46" ht="15" customHeight="1" thickBot="1">
      <c r="B81" s="54" t="s">
        <v>18</v>
      </c>
      <c r="C81" s="55"/>
      <c r="D81" s="55"/>
      <c r="E81" s="55"/>
      <c r="F81" s="55"/>
      <c r="G81" s="56"/>
      <c r="H81" s="67" t="s">
        <v>9</v>
      </c>
      <c r="I81" s="68"/>
      <c r="J81" s="68"/>
      <c r="K81" s="68"/>
      <c r="L81" s="68"/>
      <c r="M81" s="68"/>
      <c r="N81" s="68"/>
      <c r="O81" s="68"/>
      <c r="P81" s="69"/>
      <c r="Q81" s="67" t="s">
        <v>10</v>
      </c>
      <c r="R81" s="68"/>
      <c r="S81" s="68"/>
      <c r="T81" s="68"/>
      <c r="U81" s="68"/>
      <c r="V81" s="68"/>
      <c r="W81" s="68"/>
      <c r="X81" s="68"/>
      <c r="Y81" s="69"/>
      <c r="Z81" s="67" t="s">
        <v>63</v>
      </c>
      <c r="AA81" s="68"/>
      <c r="AB81" s="68"/>
      <c r="AC81" s="68"/>
      <c r="AD81" s="68"/>
      <c r="AE81" s="68"/>
      <c r="AF81" s="68"/>
      <c r="AG81" s="68"/>
      <c r="AH81" s="69"/>
      <c r="AI81" s="67" t="s">
        <v>11</v>
      </c>
      <c r="AJ81" s="68"/>
      <c r="AK81" s="68"/>
      <c r="AL81" s="68"/>
      <c r="AM81" s="68"/>
      <c r="AN81" s="68"/>
      <c r="AO81" s="68"/>
      <c r="AP81" s="68"/>
      <c r="AQ81" s="69"/>
      <c r="AR81" s="24" t="s">
        <v>12</v>
      </c>
      <c r="AS81" s="97" t="s">
        <v>14</v>
      </c>
      <c r="AT81" s="96" t="s">
        <v>16</v>
      </c>
    </row>
    <row r="82" spans="2:46" ht="18" customHeight="1" thickBot="1">
      <c r="B82" s="57"/>
      <c r="C82" s="58"/>
      <c r="D82" s="58"/>
      <c r="E82" s="58"/>
      <c r="F82" s="58"/>
      <c r="G82" s="59"/>
      <c r="H82" s="60">
        <v>1</v>
      </c>
      <c r="I82" s="61"/>
      <c r="J82" s="62"/>
      <c r="K82" s="63">
        <v>2</v>
      </c>
      <c r="L82" s="61"/>
      <c r="M82" s="62"/>
      <c r="N82" s="64">
        <v>3</v>
      </c>
      <c r="O82" s="65"/>
      <c r="P82" s="66"/>
      <c r="Q82" s="70">
        <v>4</v>
      </c>
      <c r="R82" s="71"/>
      <c r="S82" s="72"/>
      <c r="T82" s="73">
        <v>5</v>
      </c>
      <c r="U82" s="74"/>
      <c r="V82" s="75"/>
      <c r="W82" s="64">
        <v>6</v>
      </c>
      <c r="X82" s="65"/>
      <c r="Y82" s="66"/>
      <c r="Z82" s="70">
        <v>7</v>
      </c>
      <c r="AA82" s="71"/>
      <c r="AB82" s="72"/>
      <c r="AC82" s="76">
        <v>8</v>
      </c>
      <c r="AD82" s="77"/>
      <c r="AE82" s="78"/>
      <c r="AF82" s="79">
        <v>9</v>
      </c>
      <c r="AG82" s="80"/>
      <c r="AH82" s="81"/>
      <c r="AI82" s="63">
        <v>10</v>
      </c>
      <c r="AJ82" s="61"/>
      <c r="AK82" s="62"/>
      <c r="AL82" s="82">
        <v>11</v>
      </c>
      <c r="AM82" s="83"/>
      <c r="AN82" s="84"/>
      <c r="AO82" s="85">
        <v>12</v>
      </c>
      <c r="AP82" s="86"/>
      <c r="AQ82" s="87"/>
      <c r="AR82" s="25">
        <v>4997.86</v>
      </c>
      <c r="AS82" s="19">
        <f>+G84*AR84/100</f>
        <v>847.6267999999999</v>
      </c>
      <c r="AT82" s="95">
        <f>+AT83</f>
        <v>376.9268000000002</v>
      </c>
    </row>
    <row r="83" spans="2:46" ht="21" customHeight="1" thickBot="1">
      <c r="B83" s="27" t="s">
        <v>0</v>
      </c>
      <c r="C83" s="2" t="s">
        <v>1</v>
      </c>
      <c r="D83" s="2" t="s">
        <v>2</v>
      </c>
      <c r="E83" s="2" t="s">
        <v>3</v>
      </c>
      <c r="F83" s="2" t="s">
        <v>4</v>
      </c>
      <c r="G83" s="2" t="s">
        <v>5</v>
      </c>
      <c r="H83" s="5" t="s">
        <v>6</v>
      </c>
      <c r="I83" s="5" t="s">
        <v>7</v>
      </c>
      <c r="J83" s="5" t="s">
        <v>8</v>
      </c>
      <c r="K83" s="5" t="s">
        <v>6</v>
      </c>
      <c r="L83" s="5" t="s">
        <v>7</v>
      </c>
      <c r="M83" s="5" t="s">
        <v>8</v>
      </c>
      <c r="N83" s="7" t="s">
        <v>6</v>
      </c>
      <c r="O83" s="7" t="s">
        <v>7</v>
      </c>
      <c r="P83" s="7" t="s">
        <v>8</v>
      </c>
      <c r="Q83" s="13" t="s">
        <v>6</v>
      </c>
      <c r="R83" s="13" t="s">
        <v>7</v>
      </c>
      <c r="S83" s="13" t="s">
        <v>8</v>
      </c>
      <c r="T83" s="10" t="s">
        <v>6</v>
      </c>
      <c r="U83" s="10" t="s">
        <v>7</v>
      </c>
      <c r="V83" s="10" t="s">
        <v>8</v>
      </c>
      <c r="W83" s="7" t="s">
        <v>6</v>
      </c>
      <c r="X83" s="7" t="s">
        <v>7</v>
      </c>
      <c r="Y83" s="7" t="s">
        <v>8</v>
      </c>
      <c r="Z83" s="13" t="s">
        <v>6</v>
      </c>
      <c r="AA83" s="13" t="s">
        <v>7</v>
      </c>
      <c r="AB83" s="13" t="s">
        <v>8</v>
      </c>
      <c r="AC83" s="8" t="s">
        <v>6</v>
      </c>
      <c r="AD83" s="8" t="s">
        <v>7</v>
      </c>
      <c r="AE83" s="8" t="s">
        <v>8</v>
      </c>
      <c r="AF83" s="15" t="s">
        <v>6</v>
      </c>
      <c r="AG83" s="15" t="s">
        <v>7</v>
      </c>
      <c r="AH83" s="15" t="s">
        <v>8</v>
      </c>
      <c r="AI83" s="5" t="s">
        <v>6</v>
      </c>
      <c r="AJ83" s="5" t="s">
        <v>7</v>
      </c>
      <c r="AK83" s="5" t="s">
        <v>8</v>
      </c>
      <c r="AL83" s="3" t="s">
        <v>6</v>
      </c>
      <c r="AM83" s="3" t="s">
        <v>7</v>
      </c>
      <c r="AN83" s="3" t="s">
        <v>8</v>
      </c>
      <c r="AO83" s="17" t="s">
        <v>6</v>
      </c>
      <c r="AP83" s="17" t="s">
        <v>7</v>
      </c>
      <c r="AQ83" s="17" t="s">
        <v>8</v>
      </c>
      <c r="AR83" s="22" t="s">
        <v>13</v>
      </c>
      <c r="AS83" s="20" t="s">
        <v>15</v>
      </c>
      <c r="AT83" s="52">
        <f>+AT84</f>
        <v>376.9268000000002</v>
      </c>
    </row>
    <row r="84" spans="2:46" ht="15" customHeight="1" thickBot="1">
      <c r="B84" s="39">
        <v>39</v>
      </c>
      <c r="C84" s="46" t="s">
        <v>101</v>
      </c>
      <c r="D84" s="28" t="s">
        <v>68</v>
      </c>
      <c r="E84" s="28" t="s">
        <v>72</v>
      </c>
      <c r="F84" s="28">
        <v>1981</v>
      </c>
      <c r="G84" s="28">
        <f>(2012-F84)/2</f>
        <v>15.5</v>
      </c>
      <c r="H84" s="29">
        <v>6</v>
      </c>
      <c r="I84" s="29">
        <v>18</v>
      </c>
      <c r="J84" s="29">
        <v>43</v>
      </c>
      <c r="K84" s="29">
        <v>7</v>
      </c>
      <c r="L84" s="29">
        <v>7</v>
      </c>
      <c r="M84" s="29">
        <v>25</v>
      </c>
      <c r="N84" s="30">
        <v>8</v>
      </c>
      <c r="O84" s="30">
        <v>40</v>
      </c>
      <c r="P84" s="30">
        <v>32</v>
      </c>
      <c r="Q84" s="31">
        <v>2</v>
      </c>
      <c r="R84" s="31">
        <v>45</v>
      </c>
      <c r="S84" s="31">
        <v>15</v>
      </c>
      <c r="T84" s="32">
        <v>6</v>
      </c>
      <c r="U84" s="32">
        <v>56</v>
      </c>
      <c r="V84" s="32">
        <v>6</v>
      </c>
      <c r="W84" s="30">
        <v>15</v>
      </c>
      <c r="X84" s="30">
        <v>10</v>
      </c>
      <c r="Y84" s="30">
        <v>53</v>
      </c>
      <c r="Z84" s="31">
        <v>3</v>
      </c>
      <c r="AA84" s="31">
        <v>24</v>
      </c>
      <c r="AB84" s="31">
        <v>15</v>
      </c>
      <c r="AC84" s="33">
        <v>7</v>
      </c>
      <c r="AD84" s="33">
        <v>50</v>
      </c>
      <c r="AE84" s="33">
        <v>45</v>
      </c>
      <c r="AF84" s="34">
        <v>10</v>
      </c>
      <c r="AG84" s="34">
        <v>1</v>
      </c>
      <c r="AH84" s="34">
        <v>21</v>
      </c>
      <c r="AI84" s="29">
        <v>4</v>
      </c>
      <c r="AJ84" s="29">
        <v>45</v>
      </c>
      <c r="AK84" s="29">
        <v>58</v>
      </c>
      <c r="AL84" s="35">
        <v>7</v>
      </c>
      <c r="AM84" s="35">
        <v>59</v>
      </c>
      <c r="AN84" s="35">
        <v>24</v>
      </c>
      <c r="AO84" s="36">
        <v>10</v>
      </c>
      <c r="AP84" s="36">
        <v>10</v>
      </c>
      <c r="AQ84" s="36">
        <v>19</v>
      </c>
      <c r="AR84" s="37">
        <f>+(H84*60+I84+J84/100)+(K84*60+L84+M84/100)+(N84*60+O84+P84/100)+(Q84*60+R84+S84/100)+(T84*60+U84+V84/100)+(W84*60+X84+Y84/100)+(Z84*60+AA84+AB84/100)+(AC84*60+AD84+AE84/100)+(AF84*60+AG84+AH84/100)+(AI84*60+AJ84+AK84/100)+(AL84*60+AM84+AN84/100)+(AO84*60+AP84+AQ84/100)</f>
        <v>5468.5599999999995</v>
      </c>
      <c r="AS84" s="38">
        <f>+AR84-AS82</f>
        <v>4620.9331999999995</v>
      </c>
      <c r="AT84" s="99">
        <f>ABS(AR$4-AS84)</f>
        <v>376.9268000000002</v>
      </c>
    </row>
    <row r="85" spans="2:46" ht="15" customHeight="1" thickBot="1">
      <c r="B85" s="54" t="s">
        <v>18</v>
      </c>
      <c r="C85" s="55"/>
      <c r="D85" s="55"/>
      <c r="E85" s="55"/>
      <c r="F85" s="55"/>
      <c r="G85" s="56"/>
      <c r="H85" s="67" t="s">
        <v>9</v>
      </c>
      <c r="I85" s="68"/>
      <c r="J85" s="68"/>
      <c r="K85" s="68"/>
      <c r="L85" s="68"/>
      <c r="M85" s="68"/>
      <c r="N85" s="68"/>
      <c r="O85" s="68"/>
      <c r="P85" s="69"/>
      <c r="Q85" s="67" t="s">
        <v>10</v>
      </c>
      <c r="R85" s="68"/>
      <c r="S85" s="68"/>
      <c r="T85" s="68"/>
      <c r="U85" s="68"/>
      <c r="V85" s="68"/>
      <c r="W85" s="68"/>
      <c r="X85" s="68"/>
      <c r="Y85" s="69"/>
      <c r="Z85" s="67" t="s">
        <v>63</v>
      </c>
      <c r="AA85" s="68"/>
      <c r="AB85" s="68"/>
      <c r="AC85" s="68"/>
      <c r="AD85" s="68"/>
      <c r="AE85" s="68"/>
      <c r="AF85" s="68"/>
      <c r="AG85" s="68"/>
      <c r="AH85" s="69"/>
      <c r="AI85" s="67" t="s">
        <v>11</v>
      </c>
      <c r="AJ85" s="68"/>
      <c r="AK85" s="68"/>
      <c r="AL85" s="68"/>
      <c r="AM85" s="68"/>
      <c r="AN85" s="68"/>
      <c r="AO85" s="68"/>
      <c r="AP85" s="68"/>
      <c r="AQ85" s="69"/>
      <c r="AR85" s="24" t="s">
        <v>12</v>
      </c>
      <c r="AS85" s="97" t="s">
        <v>14</v>
      </c>
      <c r="AT85" s="96" t="s">
        <v>16</v>
      </c>
    </row>
    <row r="86" spans="2:46" ht="18" customHeight="1" thickBot="1">
      <c r="B86" s="57"/>
      <c r="C86" s="58"/>
      <c r="D86" s="58"/>
      <c r="E86" s="58"/>
      <c r="F86" s="58"/>
      <c r="G86" s="59"/>
      <c r="H86" s="60">
        <v>1</v>
      </c>
      <c r="I86" s="61"/>
      <c r="J86" s="62"/>
      <c r="K86" s="63">
        <v>2</v>
      </c>
      <c r="L86" s="61"/>
      <c r="M86" s="62"/>
      <c r="N86" s="64">
        <v>3</v>
      </c>
      <c r="O86" s="65"/>
      <c r="P86" s="66"/>
      <c r="Q86" s="70">
        <v>4</v>
      </c>
      <c r="R86" s="71"/>
      <c r="S86" s="72"/>
      <c r="T86" s="73">
        <v>5</v>
      </c>
      <c r="U86" s="74"/>
      <c r="V86" s="75"/>
      <c r="W86" s="64">
        <v>6</v>
      </c>
      <c r="X86" s="65"/>
      <c r="Y86" s="66"/>
      <c r="Z86" s="70">
        <v>7</v>
      </c>
      <c r="AA86" s="71"/>
      <c r="AB86" s="72"/>
      <c r="AC86" s="76">
        <v>8</v>
      </c>
      <c r="AD86" s="77"/>
      <c r="AE86" s="78"/>
      <c r="AF86" s="79">
        <v>9</v>
      </c>
      <c r="AG86" s="80"/>
      <c r="AH86" s="81"/>
      <c r="AI86" s="63">
        <v>10</v>
      </c>
      <c r="AJ86" s="61"/>
      <c r="AK86" s="62"/>
      <c r="AL86" s="82">
        <v>11</v>
      </c>
      <c r="AM86" s="83"/>
      <c r="AN86" s="84"/>
      <c r="AO86" s="85">
        <v>12</v>
      </c>
      <c r="AP86" s="86"/>
      <c r="AQ86" s="87"/>
      <c r="AR86" s="25">
        <v>4997.86</v>
      </c>
      <c r="AS86" s="19">
        <f>+G88*AR88/100</f>
        <v>987.628</v>
      </c>
      <c r="AT86" s="95">
        <f>+AT87</f>
        <v>1047.3479999999995</v>
      </c>
    </row>
    <row r="87" spans="2:46" ht="21" customHeight="1" thickBot="1">
      <c r="B87" s="27" t="s">
        <v>0</v>
      </c>
      <c r="C87" s="2" t="s">
        <v>1</v>
      </c>
      <c r="D87" s="2" t="s">
        <v>2</v>
      </c>
      <c r="E87" s="28" t="s">
        <v>68</v>
      </c>
      <c r="F87" s="2" t="s">
        <v>4</v>
      </c>
      <c r="G87" s="2" t="s">
        <v>5</v>
      </c>
      <c r="H87" s="5" t="s">
        <v>6</v>
      </c>
      <c r="I87" s="5" t="s">
        <v>7</v>
      </c>
      <c r="J87" s="5" t="s">
        <v>8</v>
      </c>
      <c r="K87" s="5" t="s">
        <v>6</v>
      </c>
      <c r="L87" s="5" t="s">
        <v>7</v>
      </c>
      <c r="M87" s="5" t="s">
        <v>8</v>
      </c>
      <c r="N87" s="7" t="s">
        <v>6</v>
      </c>
      <c r="O87" s="7" t="s">
        <v>7</v>
      </c>
      <c r="P87" s="7" t="s">
        <v>8</v>
      </c>
      <c r="Q87" s="13" t="s">
        <v>6</v>
      </c>
      <c r="R87" s="13" t="s">
        <v>7</v>
      </c>
      <c r="S87" s="13" t="s">
        <v>8</v>
      </c>
      <c r="T87" s="10" t="s">
        <v>6</v>
      </c>
      <c r="U87" s="10" t="s">
        <v>7</v>
      </c>
      <c r="V87" s="10" t="s">
        <v>8</v>
      </c>
      <c r="W87" s="7" t="s">
        <v>6</v>
      </c>
      <c r="X87" s="7" t="s">
        <v>7</v>
      </c>
      <c r="Y87" s="7" t="s">
        <v>8</v>
      </c>
      <c r="Z87" s="13" t="s">
        <v>6</v>
      </c>
      <c r="AA87" s="13" t="s">
        <v>7</v>
      </c>
      <c r="AB87" s="13" t="s">
        <v>8</v>
      </c>
      <c r="AC87" s="8" t="s">
        <v>6</v>
      </c>
      <c r="AD87" s="8" t="s">
        <v>7</v>
      </c>
      <c r="AE87" s="8" t="s">
        <v>8</v>
      </c>
      <c r="AF87" s="15" t="s">
        <v>6</v>
      </c>
      <c r="AG87" s="15" t="s">
        <v>7</v>
      </c>
      <c r="AH87" s="15" t="s">
        <v>8</v>
      </c>
      <c r="AI87" s="5" t="s">
        <v>6</v>
      </c>
      <c r="AJ87" s="5" t="s">
        <v>7</v>
      </c>
      <c r="AK87" s="5" t="s">
        <v>8</v>
      </c>
      <c r="AL87" s="3" t="s">
        <v>6</v>
      </c>
      <c r="AM87" s="3" t="s">
        <v>7</v>
      </c>
      <c r="AN87" s="3" t="s">
        <v>8</v>
      </c>
      <c r="AO87" s="17" t="s">
        <v>6</v>
      </c>
      <c r="AP87" s="17" t="s">
        <v>7</v>
      </c>
      <c r="AQ87" s="17" t="s">
        <v>8</v>
      </c>
      <c r="AR87" s="22" t="s">
        <v>13</v>
      </c>
      <c r="AS87" s="20" t="s">
        <v>15</v>
      </c>
      <c r="AT87" s="52">
        <f>+AT88</f>
        <v>1047.3479999999995</v>
      </c>
    </row>
    <row r="88" spans="2:46" ht="15" customHeight="1" thickBot="1">
      <c r="B88" s="39">
        <v>40</v>
      </c>
      <c r="C88" s="46" t="s">
        <v>102</v>
      </c>
      <c r="D88" s="28" t="s">
        <v>68</v>
      </c>
      <c r="E88" s="28" t="s">
        <v>72</v>
      </c>
      <c r="F88" s="28">
        <v>1972</v>
      </c>
      <c r="G88" s="28">
        <f>(2012-F88)/2</f>
        <v>20</v>
      </c>
      <c r="H88" s="29">
        <v>5</v>
      </c>
      <c r="I88" s="29">
        <v>31</v>
      </c>
      <c r="J88" s="29">
        <v>56</v>
      </c>
      <c r="K88" s="29">
        <v>6</v>
      </c>
      <c r="L88" s="29">
        <v>43</v>
      </c>
      <c r="M88" s="29">
        <v>57</v>
      </c>
      <c r="N88" s="30">
        <v>8</v>
      </c>
      <c r="O88" s="30">
        <v>40</v>
      </c>
      <c r="P88" s="30">
        <v>32</v>
      </c>
      <c r="Q88" s="31">
        <v>2</v>
      </c>
      <c r="R88" s="31">
        <v>13</v>
      </c>
      <c r="S88" s="31">
        <v>60</v>
      </c>
      <c r="T88" s="32">
        <v>6</v>
      </c>
      <c r="U88" s="32">
        <v>43</v>
      </c>
      <c r="V88" s="32">
        <v>74</v>
      </c>
      <c r="W88" s="30">
        <v>9</v>
      </c>
      <c r="X88" s="30">
        <v>56</v>
      </c>
      <c r="Y88" s="30">
        <v>83</v>
      </c>
      <c r="Z88" s="31">
        <v>3</v>
      </c>
      <c r="AA88" s="31">
        <v>13</v>
      </c>
      <c r="AB88" s="31">
        <v>63</v>
      </c>
      <c r="AC88" s="33">
        <v>7</v>
      </c>
      <c r="AD88" s="33">
        <v>22</v>
      </c>
      <c r="AE88" s="33">
        <v>80</v>
      </c>
      <c r="AF88" s="34">
        <v>9</v>
      </c>
      <c r="AG88" s="34">
        <v>23</v>
      </c>
      <c r="AH88" s="34">
        <v>80</v>
      </c>
      <c r="AI88" s="29">
        <v>4</v>
      </c>
      <c r="AJ88" s="29">
        <v>30</v>
      </c>
      <c r="AK88" s="29">
        <v>90</v>
      </c>
      <c r="AL88" s="35">
        <v>7</v>
      </c>
      <c r="AM88" s="35">
        <v>53</v>
      </c>
      <c r="AN88" s="35">
        <v>76</v>
      </c>
      <c r="AO88" s="36">
        <v>10</v>
      </c>
      <c r="AP88" s="36">
        <v>3</v>
      </c>
      <c r="AQ88" s="36">
        <v>63</v>
      </c>
      <c r="AR88" s="37">
        <f>+(H88*60+I88+J88/100)+(K88*60+L88+M88/100)+(N88*60+O88+P88/100)+(Q88*60+R88+S88/100)+(T88*60+U88+V88/100)+(W88*60+X88+Y88/100)+(Z88*60+AA88+AB88/100)+(AC88*60+AD88+AE88/100)+(AF88*60+AG88+AH88/100)+(AI88*60+AJ88+AK88/100)+(AL88*60+AM88+AN88/100)+(AO88*60+AP88+AQ88/100)</f>
        <v>4938.14</v>
      </c>
      <c r="AS88" s="38">
        <f>+AR88-AS86</f>
        <v>3950.512</v>
      </c>
      <c r="AT88" s="99">
        <f>ABS(AR$4-AS88)</f>
        <v>1047.3479999999995</v>
      </c>
    </row>
    <row r="89" spans="2:46" ht="15" customHeight="1" thickBot="1">
      <c r="B89" s="54" t="s">
        <v>18</v>
      </c>
      <c r="C89" s="55"/>
      <c r="D89" s="55"/>
      <c r="E89" s="55"/>
      <c r="F89" s="55"/>
      <c r="G89" s="56"/>
      <c r="H89" s="67" t="s">
        <v>9</v>
      </c>
      <c r="I89" s="68"/>
      <c r="J89" s="68"/>
      <c r="K89" s="68"/>
      <c r="L89" s="68"/>
      <c r="M89" s="68"/>
      <c r="N89" s="68"/>
      <c r="O89" s="68"/>
      <c r="P89" s="69"/>
      <c r="Q89" s="67" t="s">
        <v>10</v>
      </c>
      <c r="R89" s="68"/>
      <c r="S89" s="68"/>
      <c r="T89" s="68"/>
      <c r="U89" s="68"/>
      <c r="V89" s="68"/>
      <c r="W89" s="68"/>
      <c r="X89" s="68"/>
      <c r="Y89" s="69"/>
      <c r="Z89" s="67" t="s">
        <v>63</v>
      </c>
      <c r="AA89" s="68"/>
      <c r="AB89" s="68"/>
      <c r="AC89" s="68"/>
      <c r="AD89" s="68"/>
      <c r="AE89" s="68"/>
      <c r="AF89" s="68"/>
      <c r="AG89" s="68"/>
      <c r="AH89" s="69"/>
      <c r="AI89" s="67" t="s">
        <v>11</v>
      </c>
      <c r="AJ89" s="68"/>
      <c r="AK89" s="68"/>
      <c r="AL89" s="68"/>
      <c r="AM89" s="68"/>
      <c r="AN89" s="68"/>
      <c r="AO89" s="68"/>
      <c r="AP89" s="68"/>
      <c r="AQ89" s="69"/>
      <c r="AR89" s="24" t="s">
        <v>12</v>
      </c>
      <c r="AS89" s="97" t="s">
        <v>14</v>
      </c>
      <c r="AT89" s="96" t="s">
        <v>16</v>
      </c>
    </row>
    <row r="90" spans="2:46" ht="18" customHeight="1" thickBot="1">
      <c r="B90" s="57"/>
      <c r="C90" s="58"/>
      <c r="D90" s="58"/>
      <c r="E90" s="58"/>
      <c r="F90" s="58"/>
      <c r="G90" s="59"/>
      <c r="H90" s="60">
        <v>1</v>
      </c>
      <c r="I90" s="61"/>
      <c r="J90" s="62"/>
      <c r="K90" s="63">
        <v>2</v>
      </c>
      <c r="L90" s="61"/>
      <c r="M90" s="62"/>
      <c r="N90" s="64">
        <v>3</v>
      </c>
      <c r="O90" s="65"/>
      <c r="P90" s="66"/>
      <c r="Q90" s="70">
        <v>4</v>
      </c>
      <c r="R90" s="71"/>
      <c r="S90" s="72"/>
      <c r="T90" s="73">
        <v>5</v>
      </c>
      <c r="U90" s="74"/>
      <c r="V90" s="75"/>
      <c r="W90" s="64">
        <v>6</v>
      </c>
      <c r="X90" s="65"/>
      <c r="Y90" s="66"/>
      <c r="Z90" s="70">
        <v>7</v>
      </c>
      <c r="AA90" s="71"/>
      <c r="AB90" s="72"/>
      <c r="AC90" s="76">
        <v>8</v>
      </c>
      <c r="AD90" s="77"/>
      <c r="AE90" s="78"/>
      <c r="AF90" s="79">
        <v>9</v>
      </c>
      <c r="AG90" s="80"/>
      <c r="AH90" s="81"/>
      <c r="AI90" s="63">
        <v>10</v>
      </c>
      <c r="AJ90" s="61"/>
      <c r="AK90" s="62"/>
      <c r="AL90" s="82">
        <v>11</v>
      </c>
      <c r="AM90" s="83"/>
      <c r="AN90" s="84"/>
      <c r="AO90" s="85">
        <v>12</v>
      </c>
      <c r="AP90" s="86"/>
      <c r="AQ90" s="87"/>
      <c r="AR90" s="25">
        <v>4997.86</v>
      </c>
      <c r="AS90" s="19">
        <f>+G92*AR92/100</f>
        <v>777.48155</v>
      </c>
      <c r="AT90" s="95">
        <f>+AT91</f>
        <v>759.3315499999999</v>
      </c>
    </row>
    <row r="91" spans="2:46" ht="21" customHeight="1" thickBot="1">
      <c r="B91" s="27" t="s">
        <v>0</v>
      </c>
      <c r="C91" s="2" t="s">
        <v>1</v>
      </c>
      <c r="D91" s="2" t="s">
        <v>2</v>
      </c>
      <c r="E91" s="2" t="s">
        <v>3</v>
      </c>
      <c r="F91" s="2" t="s">
        <v>4</v>
      </c>
      <c r="G91" s="2" t="s">
        <v>5</v>
      </c>
      <c r="H91" s="5" t="s">
        <v>6</v>
      </c>
      <c r="I91" s="5" t="s">
        <v>7</v>
      </c>
      <c r="J91" s="5" t="s">
        <v>8</v>
      </c>
      <c r="K91" s="5" t="s">
        <v>6</v>
      </c>
      <c r="L91" s="5" t="s">
        <v>7</v>
      </c>
      <c r="M91" s="5" t="s">
        <v>8</v>
      </c>
      <c r="N91" s="7" t="s">
        <v>6</v>
      </c>
      <c r="O91" s="7" t="s">
        <v>7</v>
      </c>
      <c r="P91" s="7" t="s">
        <v>8</v>
      </c>
      <c r="Q91" s="13" t="s">
        <v>6</v>
      </c>
      <c r="R91" s="13" t="s">
        <v>7</v>
      </c>
      <c r="S91" s="13" t="s">
        <v>8</v>
      </c>
      <c r="T91" s="10" t="s">
        <v>6</v>
      </c>
      <c r="U91" s="10" t="s">
        <v>7</v>
      </c>
      <c r="V91" s="10" t="s">
        <v>8</v>
      </c>
      <c r="W91" s="7" t="s">
        <v>6</v>
      </c>
      <c r="X91" s="7" t="s">
        <v>7</v>
      </c>
      <c r="Y91" s="7" t="s">
        <v>8</v>
      </c>
      <c r="Z91" s="13" t="s">
        <v>6</v>
      </c>
      <c r="AA91" s="13" t="s">
        <v>7</v>
      </c>
      <c r="AB91" s="13" t="s">
        <v>8</v>
      </c>
      <c r="AC91" s="8" t="s">
        <v>6</v>
      </c>
      <c r="AD91" s="8" t="s">
        <v>7</v>
      </c>
      <c r="AE91" s="8" t="s">
        <v>8</v>
      </c>
      <c r="AF91" s="15" t="s">
        <v>6</v>
      </c>
      <c r="AG91" s="15" t="s">
        <v>7</v>
      </c>
      <c r="AH91" s="15" t="s">
        <v>8</v>
      </c>
      <c r="AI91" s="5" t="s">
        <v>6</v>
      </c>
      <c r="AJ91" s="5" t="s">
        <v>7</v>
      </c>
      <c r="AK91" s="5" t="s">
        <v>8</v>
      </c>
      <c r="AL91" s="3" t="s">
        <v>6</v>
      </c>
      <c r="AM91" s="3" t="s">
        <v>7</v>
      </c>
      <c r="AN91" s="3" t="s">
        <v>8</v>
      </c>
      <c r="AO91" s="17" t="s">
        <v>6</v>
      </c>
      <c r="AP91" s="17" t="s">
        <v>7</v>
      </c>
      <c r="AQ91" s="17" t="s">
        <v>8</v>
      </c>
      <c r="AR91" s="22" t="s">
        <v>13</v>
      </c>
      <c r="AS91" s="20" t="s">
        <v>15</v>
      </c>
      <c r="AT91" s="52">
        <f>+AT92</f>
        <v>759.3315499999999</v>
      </c>
    </row>
    <row r="92" spans="2:46" ht="15" customHeight="1" thickBot="1">
      <c r="B92" s="39">
        <v>41</v>
      </c>
      <c r="C92" s="46" t="s">
        <v>103</v>
      </c>
      <c r="D92" s="28" t="s">
        <v>68</v>
      </c>
      <c r="E92" s="28" t="s">
        <v>72</v>
      </c>
      <c r="F92" s="28">
        <v>1981</v>
      </c>
      <c r="G92" s="28">
        <f>(2012-F92)/2</f>
        <v>15.5</v>
      </c>
      <c r="H92" s="29">
        <v>5</v>
      </c>
      <c r="I92" s="29">
        <v>46</v>
      </c>
      <c r="J92" s="29">
        <v>67</v>
      </c>
      <c r="K92" s="29">
        <v>7</v>
      </c>
      <c r="L92" s="29">
        <v>35</v>
      </c>
      <c r="M92" s="29">
        <v>57</v>
      </c>
      <c r="N92" s="30">
        <v>8</v>
      </c>
      <c r="O92" s="30">
        <v>40</v>
      </c>
      <c r="P92" s="30">
        <v>32</v>
      </c>
      <c r="Q92" s="31">
        <v>1</v>
      </c>
      <c r="R92" s="31">
        <v>52</v>
      </c>
      <c r="S92" s="31">
        <v>0</v>
      </c>
      <c r="T92" s="32">
        <v>6</v>
      </c>
      <c r="U92" s="32">
        <v>53</v>
      </c>
      <c r="V92" s="32">
        <v>0</v>
      </c>
      <c r="W92" s="30">
        <v>10</v>
      </c>
      <c r="X92" s="30">
        <v>45</v>
      </c>
      <c r="Y92" s="30">
        <v>39</v>
      </c>
      <c r="Z92" s="31">
        <v>3</v>
      </c>
      <c r="AA92" s="31">
        <v>9</v>
      </c>
      <c r="AB92" s="31">
        <v>80</v>
      </c>
      <c r="AC92" s="33">
        <v>7</v>
      </c>
      <c r="AD92" s="33">
        <v>15</v>
      </c>
      <c r="AE92" s="33">
        <v>66</v>
      </c>
      <c r="AF92" s="34">
        <v>9</v>
      </c>
      <c r="AG92" s="34">
        <v>28</v>
      </c>
      <c r="AH92" s="34">
        <v>73</v>
      </c>
      <c r="AI92" s="29">
        <v>4</v>
      </c>
      <c r="AJ92" s="29">
        <v>30</v>
      </c>
      <c r="AK92" s="29">
        <v>36</v>
      </c>
      <c r="AL92" s="35">
        <v>7</v>
      </c>
      <c r="AM92" s="35">
        <v>48</v>
      </c>
      <c r="AN92" s="35">
        <v>81</v>
      </c>
      <c r="AO92" s="36">
        <v>9</v>
      </c>
      <c r="AP92" s="36">
        <v>49</v>
      </c>
      <c r="AQ92" s="36">
        <v>70</v>
      </c>
      <c r="AR92" s="37">
        <f>+(H92*60+I92+J92/100)+(K92*60+L92+M92/100)+(N92*60+O92+P92/100)+(Q92*60+R92+S92/100)+(T92*60+U92+V92/100)+(W92*60+X92+Y92/100)+(Z92*60+AA92+AB92/100)+(AC92*60+AD92+AE92/100)+(AF92*60+AG92+AH92/100)+(AI92*60+AJ92+AK92/100)+(AL92*60+AM92+AN92/100)+(AO92*60+AP92+AQ92/100)</f>
        <v>5016.01</v>
      </c>
      <c r="AS92" s="38">
        <f>+AR92-AS90</f>
        <v>4238.52845</v>
      </c>
      <c r="AT92" s="99">
        <f>ABS(AR$4-AS92)</f>
        <v>759.3315499999999</v>
      </c>
    </row>
    <row r="93" spans="2:46" ht="15" customHeight="1" thickBot="1">
      <c r="B93" s="54" t="s">
        <v>18</v>
      </c>
      <c r="C93" s="55"/>
      <c r="D93" s="55"/>
      <c r="E93" s="55"/>
      <c r="F93" s="55"/>
      <c r="G93" s="56"/>
      <c r="H93" s="67" t="s">
        <v>9</v>
      </c>
      <c r="I93" s="68"/>
      <c r="J93" s="68"/>
      <c r="K93" s="68"/>
      <c r="L93" s="68"/>
      <c r="M93" s="68"/>
      <c r="N93" s="68"/>
      <c r="O93" s="68"/>
      <c r="P93" s="69"/>
      <c r="Q93" s="67" t="s">
        <v>10</v>
      </c>
      <c r="R93" s="68"/>
      <c r="S93" s="68"/>
      <c r="T93" s="68"/>
      <c r="U93" s="68"/>
      <c r="V93" s="68"/>
      <c r="W93" s="68"/>
      <c r="X93" s="68"/>
      <c r="Y93" s="69"/>
      <c r="Z93" s="67" t="s">
        <v>63</v>
      </c>
      <c r="AA93" s="68"/>
      <c r="AB93" s="68"/>
      <c r="AC93" s="68"/>
      <c r="AD93" s="68"/>
      <c r="AE93" s="68"/>
      <c r="AF93" s="68"/>
      <c r="AG93" s="68"/>
      <c r="AH93" s="69"/>
      <c r="AI93" s="67" t="s">
        <v>11</v>
      </c>
      <c r="AJ93" s="68"/>
      <c r="AK93" s="68"/>
      <c r="AL93" s="68"/>
      <c r="AM93" s="68"/>
      <c r="AN93" s="68"/>
      <c r="AO93" s="68"/>
      <c r="AP93" s="68"/>
      <c r="AQ93" s="69"/>
      <c r="AR93" s="24" t="s">
        <v>12</v>
      </c>
      <c r="AS93" s="97" t="s">
        <v>14</v>
      </c>
      <c r="AT93" s="96" t="s">
        <v>16</v>
      </c>
    </row>
    <row r="94" spans="2:46" ht="18" customHeight="1" thickBot="1">
      <c r="B94" s="57"/>
      <c r="C94" s="58"/>
      <c r="D94" s="58"/>
      <c r="E94" s="58"/>
      <c r="F94" s="58"/>
      <c r="G94" s="59"/>
      <c r="H94" s="60">
        <v>1</v>
      </c>
      <c r="I94" s="61"/>
      <c r="J94" s="62"/>
      <c r="K94" s="63">
        <v>2</v>
      </c>
      <c r="L94" s="61"/>
      <c r="M94" s="62"/>
      <c r="N94" s="64">
        <v>3</v>
      </c>
      <c r="O94" s="65"/>
      <c r="P94" s="66"/>
      <c r="Q94" s="70">
        <v>4</v>
      </c>
      <c r="R94" s="71"/>
      <c r="S94" s="72"/>
      <c r="T94" s="73">
        <v>5</v>
      </c>
      <c r="U94" s="74"/>
      <c r="V94" s="75"/>
      <c r="W94" s="64">
        <v>6</v>
      </c>
      <c r="X94" s="65"/>
      <c r="Y94" s="66"/>
      <c r="Z94" s="70">
        <v>7</v>
      </c>
      <c r="AA94" s="71"/>
      <c r="AB94" s="72"/>
      <c r="AC94" s="76">
        <v>8</v>
      </c>
      <c r="AD94" s="77"/>
      <c r="AE94" s="78"/>
      <c r="AF94" s="79">
        <v>9</v>
      </c>
      <c r="AG94" s="80"/>
      <c r="AH94" s="81"/>
      <c r="AI94" s="63">
        <v>10</v>
      </c>
      <c r="AJ94" s="61"/>
      <c r="AK94" s="62"/>
      <c r="AL94" s="82">
        <v>11</v>
      </c>
      <c r="AM94" s="83"/>
      <c r="AN94" s="84"/>
      <c r="AO94" s="85">
        <v>12</v>
      </c>
      <c r="AP94" s="86"/>
      <c r="AQ94" s="87"/>
      <c r="AR94" s="25">
        <v>4997.86</v>
      </c>
      <c r="AS94" s="19">
        <f>+G96*AR96/100</f>
        <v>832.0620000000001</v>
      </c>
      <c r="AT94" s="95">
        <f>+AT95</f>
        <v>1075.2819999999992</v>
      </c>
    </row>
    <row r="95" spans="2:46" ht="21" customHeight="1" thickBot="1">
      <c r="B95" s="27" t="s">
        <v>0</v>
      </c>
      <c r="C95" s="2" t="s">
        <v>1</v>
      </c>
      <c r="D95" s="2" t="s">
        <v>2</v>
      </c>
      <c r="E95" s="2" t="s">
        <v>3</v>
      </c>
      <c r="F95" s="2" t="s">
        <v>4</v>
      </c>
      <c r="G95" s="2" t="s">
        <v>5</v>
      </c>
      <c r="H95" s="5" t="s">
        <v>6</v>
      </c>
      <c r="I95" s="5" t="s">
        <v>7</v>
      </c>
      <c r="J95" s="5" t="s">
        <v>8</v>
      </c>
      <c r="K95" s="5" t="s">
        <v>6</v>
      </c>
      <c r="L95" s="5" t="s">
        <v>7</v>
      </c>
      <c r="M95" s="5" t="s">
        <v>8</v>
      </c>
      <c r="N95" s="7" t="s">
        <v>6</v>
      </c>
      <c r="O95" s="7" t="s">
        <v>7</v>
      </c>
      <c r="P95" s="7" t="s">
        <v>8</v>
      </c>
      <c r="Q95" s="13" t="s">
        <v>6</v>
      </c>
      <c r="R95" s="13" t="s">
        <v>7</v>
      </c>
      <c r="S95" s="13" t="s">
        <v>8</v>
      </c>
      <c r="T95" s="10" t="s">
        <v>6</v>
      </c>
      <c r="U95" s="10" t="s">
        <v>7</v>
      </c>
      <c r="V95" s="10" t="s">
        <v>8</v>
      </c>
      <c r="W95" s="7" t="s">
        <v>6</v>
      </c>
      <c r="X95" s="7" t="s">
        <v>7</v>
      </c>
      <c r="Y95" s="7" t="s">
        <v>8</v>
      </c>
      <c r="Z95" s="13" t="s">
        <v>6</v>
      </c>
      <c r="AA95" s="13" t="s">
        <v>7</v>
      </c>
      <c r="AB95" s="13" t="s">
        <v>8</v>
      </c>
      <c r="AC95" s="8" t="s">
        <v>6</v>
      </c>
      <c r="AD95" s="8" t="s">
        <v>7</v>
      </c>
      <c r="AE95" s="8" t="s">
        <v>8</v>
      </c>
      <c r="AF95" s="15" t="s">
        <v>6</v>
      </c>
      <c r="AG95" s="15" t="s">
        <v>7</v>
      </c>
      <c r="AH95" s="15" t="s">
        <v>8</v>
      </c>
      <c r="AI95" s="5" t="s">
        <v>6</v>
      </c>
      <c r="AJ95" s="5" t="s">
        <v>7</v>
      </c>
      <c r="AK95" s="5" t="s">
        <v>8</v>
      </c>
      <c r="AL95" s="3" t="s">
        <v>6</v>
      </c>
      <c r="AM95" s="3" t="s">
        <v>7</v>
      </c>
      <c r="AN95" s="3" t="s">
        <v>8</v>
      </c>
      <c r="AO95" s="17" t="s">
        <v>6</v>
      </c>
      <c r="AP95" s="17" t="s">
        <v>7</v>
      </c>
      <c r="AQ95" s="17" t="s">
        <v>8</v>
      </c>
      <c r="AR95" s="22" t="s">
        <v>13</v>
      </c>
      <c r="AS95" s="20" t="s">
        <v>15</v>
      </c>
      <c r="AT95" s="52">
        <f>+AT96</f>
        <v>1075.2819999999992</v>
      </c>
    </row>
    <row r="96" spans="2:46" ht="15" customHeight="1" thickBot="1">
      <c r="B96" s="39">
        <v>42</v>
      </c>
      <c r="C96" s="46" t="s">
        <v>104</v>
      </c>
      <c r="D96" s="28" t="s">
        <v>68</v>
      </c>
      <c r="E96" s="28" t="s">
        <v>107</v>
      </c>
      <c r="F96" s="28">
        <v>1977</v>
      </c>
      <c r="G96" s="28">
        <f>(2012-F96)/2</f>
        <v>17.5</v>
      </c>
      <c r="H96" s="29">
        <v>9</v>
      </c>
      <c r="I96" s="29">
        <v>15</v>
      </c>
      <c r="J96" s="29">
        <v>0</v>
      </c>
      <c r="K96" s="29">
        <v>0</v>
      </c>
      <c r="L96" s="29">
        <v>0</v>
      </c>
      <c r="M96" s="29">
        <v>0</v>
      </c>
      <c r="N96" s="30">
        <v>8</v>
      </c>
      <c r="O96" s="30">
        <v>40</v>
      </c>
      <c r="P96" s="30">
        <v>32</v>
      </c>
      <c r="Q96" s="31">
        <v>1</v>
      </c>
      <c r="R96" s="31">
        <v>30</v>
      </c>
      <c r="S96" s="31">
        <v>0</v>
      </c>
      <c r="T96" s="32">
        <v>6</v>
      </c>
      <c r="U96" s="32">
        <v>20</v>
      </c>
      <c r="V96" s="32">
        <v>0</v>
      </c>
      <c r="W96" s="30">
        <v>9</v>
      </c>
      <c r="X96" s="30">
        <v>30</v>
      </c>
      <c r="Y96" s="30">
        <v>0</v>
      </c>
      <c r="Z96" s="31">
        <v>2</v>
      </c>
      <c r="AA96" s="31">
        <v>5</v>
      </c>
      <c r="AB96" s="31">
        <v>0</v>
      </c>
      <c r="AC96" s="33">
        <v>9</v>
      </c>
      <c r="AD96" s="33">
        <v>60</v>
      </c>
      <c r="AE96" s="33">
        <v>0</v>
      </c>
      <c r="AF96" s="34">
        <v>9</v>
      </c>
      <c r="AG96" s="34">
        <v>10</v>
      </c>
      <c r="AH96" s="34">
        <v>0</v>
      </c>
      <c r="AI96" s="29">
        <v>4</v>
      </c>
      <c r="AJ96" s="29">
        <v>19</v>
      </c>
      <c r="AK96" s="29">
        <v>0</v>
      </c>
      <c r="AL96" s="35">
        <v>7</v>
      </c>
      <c r="AM96" s="35">
        <v>50</v>
      </c>
      <c r="AN96" s="35">
        <v>20</v>
      </c>
      <c r="AO96" s="36">
        <v>10</v>
      </c>
      <c r="AP96" s="36">
        <v>35</v>
      </c>
      <c r="AQ96" s="36">
        <v>12</v>
      </c>
      <c r="AR96" s="37">
        <f>+(H96*60+I96+J96/100)+(K96*60+L96+M96/100)+(N96*60+O96+P96/100)+(Q96*60+R96+S96/100)+(T96*60+U96+V96/100)+(W96*60+X96+Y96/100)+(Z96*60+AA96+AB96/100)+(AC96*60+AD96+AE96/100)+(AF96*60+AG96+AH96/100)+(AI96*60+AJ96+AK96/100)+(AL96*60+AM96+AN96/100)+(AO96*60+AP96+AQ96/100)</f>
        <v>4754.64</v>
      </c>
      <c r="AS96" s="38">
        <f>+AR96-AS94</f>
        <v>3922.5780000000004</v>
      </c>
      <c r="AT96" s="99">
        <f>ABS(AR$4-AS96)</f>
        <v>1075.2819999999992</v>
      </c>
    </row>
    <row r="97" spans="2:46" ht="15" customHeight="1" thickBot="1">
      <c r="B97" s="54" t="s">
        <v>18</v>
      </c>
      <c r="C97" s="55"/>
      <c r="D97" s="55"/>
      <c r="E97" s="55"/>
      <c r="F97" s="55"/>
      <c r="G97" s="56"/>
      <c r="H97" s="67" t="s">
        <v>9</v>
      </c>
      <c r="I97" s="68"/>
      <c r="J97" s="68"/>
      <c r="K97" s="68"/>
      <c r="L97" s="68"/>
      <c r="M97" s="68"/>
      <c r="N97" s="68"/>
      <c r="O97" s="68"/>
      <c r="P97" s="69"/>
      <c r="Q97" s="67" t="s">
        <v>10</v>
      </c>
      <c r="R97" s="68"/>
      <c r="S97" s="68"/>
      <c r="T97" s="68"/>
      <c r="U97" s="68"/>
      <c r="V97" s="68"/>
      <c r="W97" s="68"/>
      <c r="X97" s="68"/>
      <c r="Y97" s="69"/>
      <c r="Z97" s="67" t="s">
        <v>63</v>
      </c>
      <c r="AA97" s="68"/>
      <c r="AB97" s="68"/>
      <c r="AC97" s="68"/>
      <c r="AD97" s="68"/>
      <c r="AE97" s="68"/>
      <c r="AF97" s="68"/>
      <c r="AG97" s="68"/>
      <c r="AH97" s="69"/>
      <c r="AI97" s="67" t="s">
        <v>11</v>
      </c>
      <c r="AJ97" s="68"/>
      <c r="AK97" s="68"/>
      <c r="AL97" s="68"/>
      <c r="AM97" s="68"/>
      <c r="AN97" s="68"/>
      <c r="AO97" s="68"/>
      <c r="AP97" s="68"/>
      <c r="AQ97" s="69"/>
      <c r="AR97" s="24" t="s">
        <v>12</v>
      </c>
      <c r="AS97" s="97" t="s">
        <v>14</v>
      </c>
      <c r="AT97" s="96" t="s">
        <v>16</v>
      </c>
    </row>
    <row r="98" spans="2:46" ht="18" customHeight="1" thickBot="1">
      <c r="B98" s="57"/>
      <c r="C98" s="58"/>
      <c r="D98" s="58"/>
      <c r="E98" s="58"/>
      <c r="F98" s="58"/>
      <c r="G98" s="59"/>
      <c r="H98" s="60">
        <v>1</v>
      </c>
      <c r="I98" s="61"/>
      <c r="J98" s="62"/>
      <c r="K98" s="63">
        <v>2</v>
      </c>
      <c r="L98" s="61"/>
      <c r="M98" s="62"/>
      <c r="N98" s="64">
        <v>3</v>
      </c>
      <c r="O98" s="65"/>
      <c r="P98" s="66"/>
      <c r="Q98" s="70">
        <v>4</v>
      </c>
      <c r="R98" s="71"/>
      <c r="S98" s="72"/>
      <c r="T98" s="73">
        <v>5</v>
      </c>
      <c r="U98" s="74"/>
      <c r="V98" s="75"/>
      <c r="W98" s="64">
        <v>6</v>
      </c>
      <c r="X98" s="65"/>
      <c r="Y98" s="66"/>
      <c r="Z98" s="70">
        <v>7</v>
      </c>
      <c r="AA98" s="71"/>
      <c r="AB98" s="72"/>
      <c r="AC98" s="76">
        <v>8</v>
      </c>
      <c r="AD98" s="77"/>
      <c r="AE98" s="78"/>
      <c r="AF98" s="79">
        <v>9</v>
      </c>
      <c r="AG98" s="80"/>
      <c r="AH98" s="81"/>
      <c r="AI98" s="63">
        <v>10</v>
      </c>
      <c r="AJ98" s="61"/>
      <c r="AK98" s="62"/>
      <c r="AL98" s="82">
        <v>11</v>
      </c>
      <c r="AM98" s="83"/>
      <c r="AN98" s="84"/>
      <c r="AO98" s="85">
        <v>12</v>
      </c>
      <c r="AP98" s="86"/>
      <c r="AQ98" s="87"/>
      <c r="AR98" s="25">
        <v>4997.86</v>
      </c>
      <c r="AS98" s="19">
        <f>+G100*AR100/100</f>
        <v>753.2982</v>
      </c>
      <c r="AT98" s="95">
        <f>+AT99</f>
        <v>1566.1682</v>
      </c>
    </row>
    <row r="99" spans="2:46" ht="21" customHeight="1" thickBot="1">
      <c r="B99" s="27" t="s">
        <v>0</v>
      </c>
      <c r="C99" s="2" t="s">
        <v>1</v>
      </c>
      <c r="D99" s="2" t="s">
        <v>2</v>
      </c>
      <c r="E99" s="2" t="s">
        <v>3</v>
      </c>
      <c r="F99" s="2" t="s">
        <v>4</v>
      </c>
      <c r="G99" s="2" t="s">
        <v>5</v>
      </c>
      <c r="H99" s="5" t="s">
        <v>6</v>
      </c>
      <c r="I99" s="5" t="s">
        <v>7</v>
      </c>
      <c r="J99" s="5" t="s">
        <v>8</v>
      </c>
      <c r="K99" s="5" t="s">
        <v>6</v>
      </c>
      <c r="L99" s="5" t="s">
        <v>7</v>
      </c>
      <c r="M99" s="5" t="s">
        <v>8</v>
      </c>
      <c r="N99" s="7" t="s">
        <v>6</v>
      </c>
      <c r="O99" s="7" t="s">
        <v>7</v>
      </c>
      <c r="P99" s="7" t="s">
        <v>8</v>
      </c>
      <c r="Q99" s="13" t="s">
        <v>6</v>
      </c>
      <c r="R99" s="13" t="s">
        <v>7</v>
      </c>
      <c r="S99" s="13" t="s">
        <v>8</v>
      </c>
      <c r="T99" s="10" t="s">
        <v>6</v>
      </c>
      <c r="U99" s="10" t="s">
        <v>7</v>
      </c>
      <c r="V99" s="10" t="s">
        <v>8</v>
      </c>
      <c r="W99" s="7" t="s">
        <v>6</v>
      </c>
      <c r="X99" s="7" t="s">
        <v>7</v>
      </c>
      <c r="Y99" s="7" t="s">
        <v>8</v>
      </c>
      <c r="Z99" s="13" t="s">
        <v>6</v>
      </c>
      <c r="AA99" s="13" t="s">
        <v>7</v>
      </c>
      <c r="AB99" s="13" t="s">
        <v>8</v>
      </c>
      <c r="AC99" s="8" t="s">
        <v>6</v>
      </c>
      <c r="AD99" s="8" t="s">
        <v>7</v>
      </c>
      <c r="AE99" s="8" t="s">
        <v>8</v>
      </c>
      <c r="AF99" s="15" t="s">
        <v>6</v>
      </c>
      <c r="AG99" s="15" t="s">
        <v>7</v>
      </c>
      <c r="AH99" s="15" t="s">
        <v>8</v>
      </c>
      <c r="AI99" s="5" t="s">
        <v>6</v>
      </c>
      <c r="AJ99" s="5" t="s">
        <v>7</v>
      </c>
      <c r="AK99" s="5" t="s">
        <v>8</v>
      </c>
      <c r="AL99" s="3" t="s">
        <v>6</v>
      </c>
      <c r="AM99" s="3" t="s">
        <v>7</v>
      </c>
      <c r="AN99" s="3" t="s">
        <v>8</v>
      </c>
      <c r="AO99" s="17" t="s">
        <v>6</v>
      </c>
      <c r="AP99" s="17" t="s">
        <v>7</v>
      </c>
      <c r="AQ99" s="17" t="s">
        <v>8</v>
      </c>
      <c r="AR99" s="22" t="s">
        <v>13</v>
      </c>
      <c r="AS99" s="20" t="s">
        <v>15</v>
      </c>
      <c r="AT99" s="52">
        <f>+AT100</f>
        <v>1566.1682</v>
      </c>
    </row>
    <row r="100" spans="1:46" ht="15" customHeight="1" thickBot="1">
      <c r="A100" s="122"/>
      <c r="B100" s="39">
        <v>43</v>
      </c>
      <c r="C100" s="46" t="s">
        <v>105</v>
      </c>
      <c r="D100" s="28" t="s">
        <v>68</v>
      </c>
      <c r="E100" s="28" t="s">
        <v>106</v>
      </c>
      <c r="F100" s="28">
        <v>1976</v>
      </c>
      <c r="G100" s="28">
        <f>(2012-F100)/2</f>
        <v>18</v>
      </c>
      <c r="H100" s="29">
        <v>4</v>
      </c>
      <c r="I100" s="29">
        <v>30</v>
      </c>
      <c r="J100" s="29">
        <v>10</v>
      </c>
      <c r="K100" s="29">
        <v>6</v>
      </c>
      <c r="L100" s="29">
        <v>45</v>
      </c>
      <c r="M100" s="29">
        <v>20</v>
      </c>
      <c r="N100" s="30">
        <v>8</v>
      </c>
      <c r="O100" s="30">
        <v>40</v>
      </c>
      <c r="P100" s="30">
        <v>32</v>
      </c>
      <c r="Q100" s="31">
        <v>1</v>
      </c>
      <c r="R100" s="31">
        <v>50</v>
      </c>
      <c r="S100" s="31">
        <v>20</v>
      </c>
      <c r="T100" s="32">
        <v>4</v>
      </c>
      <c r="U100" s="32">
        <v>15</v>
      </c>
      <c r="V100" s="32">
        <v>10</v>
      </c>
      <c r="W100" s="30">
        <v>0</v>
      </c>
      <c r="X100" s="30">
        <v>0</v>
      </c>
      <c r="Y100" s="30">
        <v>0</v>
      </c>
      <c r="Z100" s="31">
        <v>3</v>
      </c>
      <c r="AA100" s="31">
        <v>24</v>
      </c>
      <c r="AB100" s="31">
        <v>20</v>
      </c>
      <c r="AC100" s="33">
        <v>7</v>
      </c>
      <c r="AD100" s="33">
        <v>44</v>
      </c>
      <c r="AE100" s="33">
        <v>10</v>
      </c>
      <c r="AF100" s="34">
        <v>9</v>
      </c>
      <c r="AG100" s="34">
        <v>15</v>
      </c>
      <c r="AH100" s="34">
        <v>15</v>
      </c>
      <c r="AI100" s="29">
        <v>4</v>
      </c>
      <c r="AJ100" s="29">
        <v>56</v>
      </c>
      <c r="AK100" s="29">
        <v>40</v>
      </c>
      <c r="AL100" s="35">
        <v>8</v>
      </c>
      <c r="AM100" s="35">
        <v>14</v>
      </c>
      <c r="AN100" s="35">
        <v>12</v>
      </c>
      <c r="AO100" s="36">
        <v>10</v>
      </c>
      <c r="AP100" s="36">
        <v>10</v>
      </c>
      <c r="AQ100" s="36">
        <v>10</v>
      </c>
      <c r="AR100" s="37">
        <f>+(H100*60+I100+J100/100)+(K100*60+L100+M100/100)+(N100*60+O100+P100/100)+(Q100*60+R100+S100/100)+(T100*60+U100+V100/100)+(W100*60+X100+Y100/100)+(Z100*60+AA100+AB100/100)+(AC100*60+AD100+AE100/100)+(AF100*60+AG100+AH100/100)+(AI100*60+AJ100+AK100/100)+(AL100*60+AM100+AN100/100)+(AO100*60+AP100+AQ100/100)</f>
        <v>4184.99</v>
      </c>
      <c r="AS100" s="38">
        <f>+AR100-AS98</f>
        <v>3431.6917999999996</v>
      </c>
      <c r="AT100" s="99">
        <f>ABS(AR$4-AS100)</f>
        <v>1566.1682</v>
      </c>
    </row>
    <row r="101" spans="2:46" ht="15" customHeight="1" thickBot="1">
      <c r="B101" s="54" t="s">
        <v>18</v>
      </c>
      <c r="C101" s="55"/>
      <c r="D101" s="55"/>
      <c r="E101" s="55"/>
      <c r="F101" s="55"/>
      <c r="G101" s="56"/>
      <c r="H101" s="67" t="s">
        <v>9</v>
      </c>
      <c r="I101" s="68"/>
      <c r="J101" s="68"/>
      <c r="K101" s="68"/>
      <c r="L101" s="68"/>
      <c r="M101" s="68"/>
      <c r="N101" s="68"/>
      <c r="O101" s="68"/>
      <c r="P101" s="69"/>
      <c r="Q101" s="67" t="s">
        <v>10</v>
      </c>
      <c r="R101" s="68"/>
      <c r="S101" s="68"/>
      <c r="T101" s="68"/>
      <c r="U101" s="68"/>
      <c r="V101" s="68"/>
      <c r="W101" s="68"/>
      <c r="X101" s="68"/>
      <c r="Y101" s="69"/>
      <c r="Z101" s="67" t="s">
        <v>63</v>
      </c>
      <c r="AA101" s="68"/>
      <c r="AB101" s="68"/>
      <c r="AC101" s="68"/>
      <c r="AD101" s="68"/>
      <c r="AE101" s="68"/>
      <c r="AF101" s="68"/>
      <c r="AG101" s="68"/>
      <c r="AH101" s="69"/>
      <c r="AI101" s="67" t="s">
        <v>11</v>
      </c>
      <c r="AJ101" s="68"/>
      <c r="AK101" s="68"/>
      <c r="AL101" s="68"/>
      <c r="AM101" s="68"/>
      <c r="AN101" s="68"/>
      <c r="AO101" s="68"/>
      <c r="AP101" s="68"/>
      <c r="AQ101" s="69"/>
      <c r="AR101" s="24" t="s">
        <v>12</v>
      </c>
      <c r="AS101" s="97" t="s">
        <v>14</v>
      </c>
      <c r="AT101" s="96" t="s">
        <v>16</v>
      </c>
    </row>
    <row r="102" spans="2:46" ht="18" customHeight="1" thickBot="1">
      <c r="B102" s="57"/>
      <c r="C102" s="58"/>
      <c r="D102" s="58"/>
      <c r="E102" s="58"/>
      <c r="F102" s="58"/>
      <c r="G102" s="59"/>
      <c r="H102" s="60">
        <v>1</v>
      </c>
      <c r="I102" s="61"/>
      <c r="J102" s="62"/>
      <c r="K102" s="63">
        <v>2</v>
      </c>
      <c r="L102" s="61"/>
      <c r="M102" s="62"/>
      <c r="N102" s="64">
        <v>3</v>
      </c>
      <c r="O102" s="65"/>
      <c r="P102" s="66"/>
      <c r="Q102" s="70">
        <v>4</v>
      </c>
      <c r="R102" s="71"/>
      <c r="S102" s="72"/>
      <c r="T102" s="73">
        <v>5</v>
      </c>
      <c r="U102" s="74"/>
      <c r="V102" s="75"/>
      <c r="W102" s="64">
        <v>6</v>
      </c>
      <c r="X102" s="65"/>
      <c r="Y102" s="66"/>
      <c r="Z102" s="70">
        <v>7</v>
      </c>
      <c r="AA102" s="71"/>
      <c r="AB102" s="72"/>
      <c r="AC102" s="76">
        <v>8</v>
      </c>
      <c r="AD102" s="77"/>
      <c r="AE102" s="78"/>
      <c r="AF102" s="79">
        <v>9</v>
      </c>
      <c r="AG102" s="80"/>
      <c r="AH102" s="81"/>
      <c r="AI102" s="63">
        <v>10</v>
      </c>
      <c r="AJ102" s="61"/>
      <c r="AK102" s="62"/>
      <c r="AL102" s="82">
        <v>11</v>
      </c>
      <c r="AM102" s="83"/>
      <c r="AN102" s="84"/>
      <c r="AO102" s="85">
        <v>12</v>
      </c>
      <c r="AP102" s="86"/>
      <c r="AQ102" s="87"/>
      <c r="AR102" s="25">
        <v>4997.86</v>
      </c>
      <c r="AS102" s="19">
        <f>+G104*AR104/100</f>
        <v>928.5279500000001</v>
      </c>
      <c r="AT102" s="95">
        <f>+AT103</f>
        <v>907.3179499999992</v>
      </c>
    </row>
    <row r="103" spans="2:46" ht="21" customHeight="1" thickBot="1">
      <c r="B103" s="27" t="s">
        <v>0</v>
      </c>
      <c r="C103" s="2" t="s">
        <v>1</v>
      </c>
      <c r="D103" s="2" t="s">
        <v>2</v>
      </c>
      <c r="E103" s="2" t="s">
        <v>3</v>
      </c>
      <c r="F103" s="2" t="s">
        <v>4</v>
      </c>
      <c r="G103" s="2" t="s">
        <v>5</v>
      </c>
      <c r="H103" s="5" t="s">
        <v>6</v>
      </c>
      <c r="I103" s="5" t="s">
        <v>7</v>
      </c>
      <c r="J103" s="5" t="s">
        <v>8</v>
      </c>
      <c r="K103" s="5" t="s">
        <v>6</v>
      </c>
      <c r="L103" s="5" t="s">
        <v>7</v>
      </c>
      <c r="M103" s="5" t="s">
        <v>8</v>
      </c>
      <c r="N103" s="7" t="s">
        <v>6</v>
      </c>
      <c r="O103" s="7" t="s">
        <v>7</v>
      </c>
      <c r="P103" s="7" t="s">
        <v>8</v>
      </c>
      <c r="Q103" s="13" t="s">
        <v>6</v>
      </c>
      <c r="R103" s="13" t="s">
        <v>7</v>
      </c>
      <c r="S103" s="13" t="s">
        <v>8</v>
      </c>
      <c r="T103" s="10" t="s">
        <v>6</v>
      </c>
      <c r="U103" s="10" t="s">
        <v>7</v>
      </c>
      <c r="V103" s="10" t="s">
        <v>8</v>
      </c>
      <c r="W103" s="7" t="s">
        <v>6</v>
      </c>
      <c r="X103" s="7" t="s">
        <v>7</v>
      </c>
      <c r="Y103" s="7" t="s">
        <v>8</v>
      </c>
      <c r="Z103" s="13" t="s">
        <v>6</v>
      </c>
      <c r="AA103" s="13" t="s">
        <v>7</v>
      </c>
      <c r="AB103" s="13" t="s">
        <v>8</v>
      </c>
      <c r="AC103" s="8" t="s">
        <v>6</v>
      </c>
      <c r="AD103" s="8" t="s">
        <v>7</v>
      </c>
      <c r="AE103" s="8" t="s">
        <v>8</v>
      </c>
      <c r="AF103" s="15" t="s">
        <v>6</v>
      </c>
      <c r="AG103" s="15" t="s">
        <v>7</v>
      </c>
      <c r="AH103" s="15" t="s">
        <v>8</v>
      </c>
      <c r="AI103" s="5" t="s">
        <v>6</v>
      </c>
      <c r="AJ103" s="5" t="s">
        <v>7</v>
      </c>
      <c r="AK103" s="5" t="s">
        <v>8</v>
      </c>
      <c r="AL103" s="3" t="s">
        <v>6</v>
      </c>
      <c r="AM103" s="3" t="s">
        <v>7</v>
      </c>
      <c r="AN103" s="3" t="s">
        <v>8</v>
      </c>
      <c r="AO103" s="17" t="s">
        <v>6</v>
      </c>
      <c r="AP103" s="17" t="s">
        <v>7</v>
      </c>
      <c r="AQ103" s="17" t="s">
        <v>8</v>
      </c>
      <c r="AR103" s="22" t="s">
        <v>13</v>
      </c>
      <c r="AS103" s="20" t="s">
        <v>15</v>
      </c>
      <c r="AT103" s="52">
        <f>+AT104</f>
        <v>907.3179499999992</v>
      </c>
    </row>
    <row r="104" spans="2:46" ht="15" customHeight="1" thickBot="1">
      <c r="B104" s="39">
        <v>44</v>
      </c>
      <c r="C104" s="48" t="s">
        <v>108</v>
      </c>
      <c r="D104" s="28" t="s">
        <v>68</v>
      </c>
      <c r="E104" s="28" t="s">
        <v>72</v>
      </c>
      <c r="F104" s="28">
        <v>1975</v>
      </c>
      <c r="G104" s="28">
        <f>(2012-F104)/2</f>
        <v>18.5</v>
      </c>
      <c r="H104" s="29">
        <v>6</v>
      </c>
      <c r="I104" s="29">
        <v>27</v>
      </c>
      <c r="J104" s="29">
        <v>88</v>
      </c>
      <c r="K104" s="29">
        <v>7</v>
      </c>
      <c r="L104" s="29">
        <v>40</v>
      </c>
      <c r="M104" s="29">
        <v>20</v>
      </c>
      <c r="N104" s="30">
        <v>8</v>
      </c>
      <c r="O104" s="30">
        <v>40</v>
      </c>
      <c r="P104" s="30">
        <v>32</v>
      </c>
      <c r="Q104" s="31">
        <v>1</v>
      </c>
      <c r="R104" s="31">
        <v>59</v>
      </c>
      <c r="S104" s="31">
        <v>10</v>
      </c>
      <c r="T104" s="32">
        <v>6</v>
      </c>
      <c r="U104" s="32">
        <v>47</v>
      </c>
      <c r="V104" s="32">
        <v>74</v>
      </c>
      <c r="W104" s="30">
        <v>10</v>
      </c>
      <c r="X104" s="30">
        <v>5</v>
      </c>
      <c r="Y104" s="30">
        <v>10</v>
      </c>
      <c r="Z104" s="31">
        <v>3</v>
      </c>
      <c r="AA104" s="31">
        <v>9</v>
      </c>
      <c r="AB104" s="31">
        <v>92</v>
      </c>
      <c r="AC104" s="33">
        <v>7</v>
      </c>
      <c r="AD104" s="33">
        <v>14</v>
      </c>
      <c r="AE104" s="33">
        <v>43</v>
      </c>
      <c r="AF104" s="34">
        <v>10</v>
      </c>
      <c r="AG104" s="34">
        <v>15</v>
      </c>
      <c r="AH104" s="34">
        <v>42</v>
      </c>
      <c r="AI104" s="29">
        <v>4</v>
      </c>
      <c r="AJ104" s="29">
        <v>20</v>
      </c>
      <c r="AK104" s="29">
        <v>11</v>
      </c>
      <c r="AL104" s="35">
        <v>7</v>
      </c>
      <c r="AM104" s="35">
        <v>33</v>
      </c>
      <c r="AN104" s="35">
        <v>42</v>
      </c>
      <c r="AO104" s="36">
        <v>9</v>
      </c>
      <c r="AP104" s="36">
        <v>25</v>
      </c>
      <c r="AQ104" s="36">
        <v>43</v>
      </c>
      <c r="AR104" s="37">
        <f>+(H104*60+I104+J104/100)+(K104*60+L104+M104/100)+(N104*60+O104+P104/100)+(Q104*60+R104+S104/100)+(T104*60+U104+V104/100)+(W104*60+X104+Y104/100)+(Z104*60+AA104+AB104/100)+(AC104*60+AD104+AE104/100)+(AF104*60+AG104+AH104/100)+(AI104*60+AJ104+AK104/100)+(AL104*60+AM104+AN104/100)+(AO104*60+AP104+AQ104/100)</f>
        <v>5019.070000000001</v>
      </c>
      <c r="AS104" s="38">
        <f>+AR104-AS102</f>
        <v>4090.5420500000005</v>
      </c>
      <c r="AT104" s="99">
        <f>ABS(AR$4-AS104)</f>
        <v>907.3179499999992</v>
      </c>
    </row>
    <row r="105" spans="2:46" ht="15" customHeight="1" thickBot="1">
      <c r="B105" s="54" t="s">
        <v>18</v>
      </c>
      <c r="C105" s="55"/>
      <c r="D105" s="55"/>
      <c r="E105" s="55"/>
      <c r="F105" s="55"/>
      <c r="G105" s="56"/>
      <c r="H105" s="67" t="s">
        <v>9</v>
      </c>
      <c r="I105" s="68"/>
      <c r="J105" s="68"/>
      <c r="K105" s="68"/>
      <c r="L105" s="68"/>
      <c r="M105" s="68"/>
      <c r="N105" s="68"/>
      <c r="O105" s="68"/>
      <c r="P105" s="69"/>
      <c r="Q105" s="67" t="s">
        <v>10</v>
      </c>
      <c r="R105" s="68"/>
      <c r="S105" s="68"/>
      <c r="T105" s="68"/>
      <c r="U105" s="68"/>
      <c r="V105" s="68"/>
      <c r="W105" s="68"/>
      <c r="X105" s="68"/>
      <c r="Y105" s="69"/>
      <c r="Z105" s="67" t="s">
        <v>63</v>
      </c>
      <c r="AA105" s="68"/>
      <c r="AB105" s="68"/>
      <c r="AC105" s="68"/>
      <c r="AD105" s="68"/>
      <c r="AE105" s="68"/>
      <c r="AF105" s="68"/>
      <c r="AG105" s="68"/>
      <c r="AH105" s="69"/>
      <c r="AI105" s="67" t="s">
        <v>11</v>
      </c>
      <c r="AJ105" s="68"/>
      <c r="AK105" s="68"/>
      <c r="AL105" s="68"/>
      <c r="AM105" s="68"/>
      <c r="AN105" s="68"/>
      <c r="AO105" s="68"/>
      <c r="AP105" s="68"/>
      <c r="AQ105" s="69"/>
      <c r="AR105" s="24" t="s">
        <v>12</v>
      </c>
      <c r="AS105" s="97" t="s">
        <v>14</v>
      </c>
      <c r="AT105" s="96" t="s">
        <v>16</v>
      </c>
    </row>
    <row r="106" spans="2:46" ht="18" customHeight="1" thickBot="1">
      <c r="B106" s="57"/>
      <c r="C106" s="58"/>
      <c r="D106" s="58"/>
      <c r="E106" s="58"/>
      <c r="F106" s="58"/>
      <c r="G106" s="59"/>
      <c r="H106" s="60">
        <v>1</v>
      </c>
      <c r="I106" s="61"/>
      <c r="J106" s="62"/>
      <c r="K106" s="63">
        <v>2</v>
      </c>
      <c r="L106" s="61"/>
      <c r="M106" s="62"/>
      <c r="N106" s="64">
        <v>3</v>
      </c>
      <c r="O106" s="65"/>
      <c r="P106" s="66"/>
      <c r="Q106" s="70">
        <v>4</v>
      </c>
      <c r="R106" s="71"/>
      <c r="S106" s="72"/>
      <c r="T106" s="73">
        <v>5</v>
      </c>
      <c r="U106" s="74"/>
      <c r="V106" s="75"/>
      <c r="W106" s="64">
        <v>6</v>
      </c>
      <c r="X106" s="65"/>
      <c r="Y106" s="66"/>
      <c r="Z106" s="70">
        <v>7</v>
      </c>
      <c r="AA106" s="71"/>
      <c r="AB106" s="72"/>
      <c r="AC106" s="76">
        <v>8</v>
      </c>
      <c r="AD106" s="77"/>
      <c r="AE106" s="78"/>
      <c r="AF106" s="79">
        <v>9</v>
      </c>
      <c r="AG106" s="80"/>
      <c r="AH106" s="81"/>
      <c r="AI106" s="63">
        <v>10</v>
      </c>
      <c r="AJ106" s="61"/>
      <c r="AK106" s="62"/>
      <c r="AL106" s="82">
        <v>11</v>
      </c>
      <c r="AM106" s="83"/>
      <c r="AN106" s="84"/>
      <c r="AO106" s="85">
        <v>12</v>
      </c>
      <c r="AP106" s="86"/>
      <c r="AQ106" s="87"/>
      <c r="AR106" s="25">
        <v>4997.86</v>
      </c>
      <c r="AS106" s="19">
        <f>+G108*AR108/100</f>
        <v>948.8770999999999</v>
      </c>
      <c r="AT106" s="95">
        <f>+AT107</f>
        <v>952.6471000000001</v>
      </c>
    </row>
    <row r="107" spans="2:46" ht="21" customHeight="1" thickBot="1">
      <c r="B107" s="27" t="s">
        <v>0</v>
      </c>
      <c r="C107" s="2" t="s">
        <v>1</v>
      </c>
      <c r="D107" s="2" t="s">
        <v>2</v>
      </c>
      <c r="E107" s="2" t="s">
        <v>3</v>
      </c>
      <c r="F107" s="2" t="s">
        <v>4</v>
      </c>
      <c r="G107" s="2" t="s">
        <v>5</v>
      </c>
      <c r="H107" s="5" t="s">
        <v>6</v>
      </c>
      <c r="I107" s="5" t="s">
        <v>7</v>
      </c>
      <c r="J107" s="5" t="s">
        <v>8</v>
      </c>
      <c r="K107" s="5" t="s">
        <v>6</v>
      </c>
      <c r="L107" s="5" t="s">
        <v>7</v>
      </c>
      <c r="M107" s="5" t="s">
        <v>8</v>
      </c>
      <c r="N107" s="7" t="s">
        <v>6</v>
      </c>
      <c r="O107" s="7" t="s">
        <v>7</v>
      </c>
      <c r="P107" s="7" t="s">
        <v>8</v>
      </c>
      <c r="Q107" s="13" t="s">
        <v>6</v>
      </c>
      <c r="R107" s="13" t="s">
        <v>7</v>
      </c>
      <c r="S107" s="13" t="s">
        <v>8</v>
      </c>
      <c r="T107" s="10" t="s">
        <v>6</v>
      </c>
      <c r="U107" s="10" t="s">
        <v>7</v>
      </c>
      <c r="V107" s="10" t="s">
        <v>8</v>
      </c>
      <c r="W107" s="7" t="s">
        <v>6</v>
      </c>
      <c r="X107" s="7" t="s">
        <v>7</v>
      </c>
      <c r="Y107" s="7" t="s">
        <v>8</v>
      </c>
      <c r="Z107" s="13" t="s">
        <v>6</v>
      </c>
      <c r="AA107" s="13" t="s">
        <v>7</v>
      </c>
      <c r="AB107" s="13" t="s">
        <v>8</v>
      </c>
      <c r="AC107" s="8" t="s">
        <v>6</v>
      </c>
      <c r="AD107" s="8" t="s">
        <v>7</v>
      </c>
      <c r="AE107" s="8" t="s">
        <v>8</v>
      </c>
      <c r="AF107" s="15" t="s">
        <v>6</v>
      </c>
      <c r="AG107" s="15" t="s">
        <v>7</v>
      </c>
      <c r="AH107" s="15" t="s">
        <v>8</v>
      </c>
      <c r="AI107" s="5" t="s">
        <v>6</v>
      </c>
      <c r="AJ107" s="5" t="s">
        <v>7</v>
      </c>
      <c r="AK107" s="5" t="s">
        <v>8</v>
      </c>
      <c r="AL107" s="3" t="s">
        <v>6</v>
      </c>
      <c r="AM107" s="3" t="s">
        <v>7</v>
      </c>
      <c r="AN107" s="3" t="s">
        <v>8</v>
      </c>
      <c r="AO107" s="17" t="s">
        <v>6</v>
      </c>
      <c r="AP107" s="17" t="s">
        <v>7</v>
      </c>
      <c r="AQ107" s="17" t="s">
        <v>8</v>
      </c>
      <c r="AR107" s="22" t="s">
        <v>13</v>
      </c>
      <c r="AS107" s="20" t="s">
        <v>15</v>
      </c>
      <c r="AT107" s="52">
        <f>+AT108</f>
        <v>952.6471000000001</v>
      </c>
    </row>
    <row r="108" spans="2:46" ht="15" customHeight="1" thickBot="1">
      <c r="B108" s="39">
        <v>45</v>
      </c>
      <c r="C108" s="28" t="s">
        <v>110</v>
      </c>
      <c r="D108" s="28" t="s">
        <v>68</v>
      </c>
      <c r="E108" s="49" t="s">
        <v>109</v>
      </c>
      <c r="F108" s="28">
        <v>1974</v>
      </c>
      <c r="G108" s="28">
        <f>(2012-F108)/2</f>
        <v>19</v>
      </c>
      <c r="H108" s="29">
        <v>5</v>
      </c>
      <c r="I108" s="29">
        <v>23</v>
      </c>
      <c r="J108" s="29">
        <v>40</v>
      </c>
      <c r="K108" s="29">
        <v>6</v>
      </c>
      <c r="L108" s="29">
        <v>15</v>
      </c>
      <c r="M108" s="29">
        <v>30</v>
      </c>
      <c r="N108" s="30">
        <v>8</v>
      </c>
      <c r="O108" s="30">
        <v>40</v>
      </c>
      <c r="P108" s="30">
        <v>32</v>
      </c>
      <c r="Q108" s="31">
        <v>2</v>
      </c>
      <c r="R108" s="31">
        <v>8</v>
      </c>
      <c r="S108" s="31">
        <v>13</v>
      </c>
      <c r="T108" s="32">
        <v>6</v>
      </c>
      <c r="U108" s="32">
        <v>55</v>
      </c>
      <c r="V108" s="32">
        <v>30</v>
      </c>
      <c r="W108" s="30">
        <v>10</v>
      </c>
      <c r="X108" s="30">
        <v>20</v>
      </c>
      <c r="Y108" s="30">
        <v>13</v>
      </c>
      <c r="Z108" s="31">
        <v>3</v>
      </c>
      <c r="AA108" s="31">
        <v>13</v>
      </c>
      <c r="AB108" s="31">
        <v>47</v>
      </c>
      <c r="AC108" s="33">
        <v>7</v>
      </c>
      <c r="AD108" s="33">
        <v>32</v>
      </c>
      <c r="AE108" s="33">
        <v>15</v>
      </c>
      <c r="AF108" s="34">
        <v>9</v>
      </c>
      <c r="AG108" s="34">
        <v>29</v>
      </c>
      <c r="AH108" s="34">
        <v>19</v>
      </c>
      <c r="AI108" s="29">
        <v>4</v>
      </c>
      <c r="AJ108" s="29">
        <v>37</v>
      </c>
      <c r="AK108" s="29">
        <v>29</v>
      </c>
      <c r="AL108" s="35">
        <v>8</v>
      </c>
      <c r="AM108" s="35">
        <v>13</v>
      </c>
      <c r="AN108" s="35">
        <v>26</v>
      </c>
      <c r="AO108" s="36">
        <v>10</v>
      </c>
      <c r="AP108" s="36">
        <v>26</v>
      </c>
      <c r="AQ108" s="36">
        <v>15</v>
      </c>
      <c r="AR108" s="37">
        <f>+(H108*60+I108+J108/100)+(K108*60+L108+M108/100)+(N108*60+O108+P108/100)+(Q108*60+R108+S108/100)+(T108*60+U108+V108/100)+(W108*60+X108+Y108/100)+(Z108*60+AA108+AB108/100)+(AC108*60+AD108+AE108/100)+(AF108*60+AG108+AH108/100)+(AI108*60+AJ108+AK108/100)+(AL108*60+AM108+AN108/100)+(AO108*60+AP108+AQ108/100)</f>
        <v>4994.089999999999</v>
      </c>
      <c r="AS108" s="38">
        <f>+AR108-AS106</f>
        <v>4045.2128999999995</v>
      </c>
      <c r="AT108" s="99">
        <f>ABS(AR$4-AS108)</f>
        <v>952.6471000000001</v>
      </c>
    </row>
    <row r="109" spans="2:46" ht="15" customHeight="1" thickBot="1">
      <c r="B109" s="54" t="s">
        <v>18</v>
      </c>
      <c r="C109" s="55"/>
      <c r="D109" s="55"/>
      <c r="E109" s="55"/>
      <c r="F109" s="55"/>
      <c r="G109" s="56"/>
      <c r="H109" s="67" t="s">
        <v>9</v>
      </c>
      <c r="I109" s="68"/>
      <c r="J109" s="68"/>
      <c r="K109" s="68"/>
      <c r="L109" s="68"/>
      <c r="M109" s="68"/>
      <c r="N109" s="68"/>
      <c r="O109" s="68"/>
      <c r="P109" s="69"/>
      <c r="Q109" s="67" t="s">
        <v>10</v>
      </c>
      <c r="R109" s="68"/>
      <c r="S109" s="68"/>
      <c r="T109" s="68"/>
      <c r="U109" s="68"/>
      <c r="V109" s="68"/>
      <c r="W109" s="68"/>
      <c r="X109" s="68"/>
      <c r="Y109" s="69"/>
      <c r="Z109" s="67" t="s">
        <v>63</v>
      </c>
      <c r="AA109" s="68"/>
      <c r="AB109" s="68"/>
      <c r="AC109" s="68"/>
      <c r="AD109" s="68"/>
      <c r="AE109" s="68"/>
      <c r="AF109" s="68"/>
      <c r="AG109" s="68"/>
      <c r="AH109" s="69"/>
      <c r="AI109" s="67" t="s">
        <v>11</v>
      </c>
      <c r="AJ109" s="68"/>
      <c r="AK109" s="68"/>
      <c r="AL109" s="68"/>
      <c r="AM109" s="68"/>
      <c r="AN109" s="68"/>
      <c r="AO109" s="68"/>
      <c r="AP109" s="68"/>
      <c r="AQ109" s="69"/>
      <c r="AR109" s="24" t="s">
        <v>12</v>
      </c>
      <c r="AS109" s="97" t="s">
        <v>14</v>
      </c>
      <c r="AT109" s="96" t="s">
        <v>16</v>
      </c>
    </row>
    <row r="110" spans="2:46" ht="18" customHeight="1" thickBot="1">
      <c r="B110" s="112"/>
      <c r="C110" s="113"/>
      <c r="D110" s="113"/>
      <c r="F110" s="113"/>
      <c r="G110" s="114"/>
      <c r="H110" s="60">
        <v>1</v>
      </c>
      <c r="I110" s="61"/>
      <c r="J110" s="62"/>
      <c r="K110" s="63">
        <v>2</v>
      </c>
      <c r="L110" s="61"/>
      <c r="M110" s="62"/>
      <c r="N110" s="64">
        <v>3</v>
      </c>
      <c r="O110" s="65"/>
      <c r="P110" s="66"/>
      <c r="Q110" s="70">
        <v>4</v>
      </c>
      <c r="R110" s="71"/>
      <c r="S110" s="72"/>
      <c r="T110" s="73">
        <v>5</v>
      </c>
      <c r="U110" s="74"/>
      <c r="V110" s="75"/>
      <c r="W110" s="64">
        <v>6</v>
      </c>
      <c r="X110" s="65"/>
      <c r="Y110" s="66"/>
      <c r="Z110" s="70">
        <v>7</v>
      </c>
      <c r="AA110" s="71"/>
      <c r="AB110" s="72"/>
      <c r="AC110" s="76">
        <v>8</v>
      </c>
      <c r="AD110" s="77"/>
      <c r="AE110" s="78"/>
      <c r="AF110" s="79">
        <v>9</v>
      </c>
      <c r="AG110" s="80"/>
      <c r="AH110" s="81"/>
      <c r="AI110" s="63">
        <v>10</v>
      </c>
      <c r="AJ110" s="61"/>
      <c r="AK110" s="62"/>
      <c r="AL110" s="82">
        <v>11</v>
      </c>
      <c r="AM110" s="83"/>
      <c r="AN110" s="84"/>
      <c r="AO110" s="85">
        <v>12</v>
      </c>
      <c r="AP110" s="86"/>
      <c r="AQ110" s="87"/>
      <c r="AR110" s="25">
        <v>4997.86</v>
      </c>
      <c r="AS110" s="19">
        <f>+G112*AR112/100</f>
        <v>823.845</v>
      </c>
      <c r="AT110" s="95">
        <f>+AT111</f>
        <v>828.7049999999999</v>
      </c>
    </row>
    <row r="111" spans="2:46" ht="21" customHeight="1" thickBot="1">
      <c r="B111" s="115" t="s">
        <v>0</v>
      </c>
      <c r="C111" s="116" t="s">
        <v>1</v>
      </c>
      <c r="D111" s="116" t="s">
        <v>2</v>
      </c>
      <c r="E111" s="116" t="s">
        <v>3</v>
      </c>
      <c r="F111" s="116" t="s">
        <v>4</v>
      </c>
      <c r="G111" s="117" t="s">
        <v>5</v>
      </c>
      <c r="H111" s="40" t="s">
        <v>6</v>
      </c>
      <c r="I111" s="5" t="s">
        <v>7</v>
      </c>
      <c r="J111" s="5" t="s">
        <v>8</v>
      </c>
      <c r="K111" s="5" t="s">
        <v>6</v>
      </c>
      <c r="L111" s="5" t="s">
        <v>7</v>
      </c>
      <c r="M111" s="5" t="s">
        <v>8</v>
      </c>
      <c r="N111" s="7" t="s">
        <v>6</v>
      </c>
      <c r="O111" s="7" t="s">
        <v>7</v>
      </c>
      <c r="P111" s="7" t="s">
        <v>8</v>
      </c>
      <c r="Q111" s="13" t="s">
        <v>6</v>
      </c>
      <c r="R111" s="13" t="s">
        <v>7</v>
      </c>
      <c r="S111" s="13" t="s">
        <v>8</v>
      </c>
      <c r="T111" s="10" t="s">
        <v>6</v>
      </c>
      <c r="U111" s="10" t="s">
        <v>7</v>
      </c>
      <c r="V111" s="10" t="s">
        <v>8</v>
      </c>
      <c r="W111" s="7" t="s">
        <v>6</v>
      </c>
      <c r="X111" s="7" t="s">
        <v>7</v>
      </c>
      <c r="Y111" s="7" t="s">
        <v>8</v>
      </c>
      <c r="Z111" s="13" t="s">
        <v>6</v>
      </c>
      <c r="AA111" s="13" t="s">
        <v>7</v>
      </c>
      <c r="AB111" s="13" t="s">
        <v>8</v>
      </c>
      <c r="AC111" s="8" t="s">
        <v>6</v>
      </c>
      <c r="AD111" s="8" t="s">
        <v>7</v>
      </c>
      <c r="AE111" s="8" t="s">
        <v>8</v>
      </c>
      <c r="AF111" s="15" t="s">
        <v>6</v>
      </c>
      <c r="AG111" s="15" t="s">
        <v>7</v>
      </c>
      <c r="AH111" s="15" t="s">
        <v>8</v>
      </c>
      <c r="AI111" s="5" t="s">
        <v>6</v>
      </c>
      <c r="AJ111" s="5" t="s">
        <v>7</v>
      </c>
      <c r="AK111" s="5" t="s">
        <v>8</v>
      </c>
      <c r="AL111" s="3" t="s">
        <v>6</v>
      </c>
      <c r="AM111" s="3" t="s">
        <v>7</v>
      </c>
      <c r="AN111" s="3" t="s">
        <v>8</v>
      </c>
      <c r="AO111" s="17" t="s">
        <v>6</v>
      </c>
      <c r="AP111" s="17" t="s">
        <v>7</v>
      </c>
      <c r="AQ111" s="17" t="s">
        <v>8</v>
      </c>
      <c r="AR111" s="22" t="s">
        <v>13</v>
      </c>
      <c r="AS111" s="20" t="s">
        <v>15</v>
      </c>
      <c r="AT111" s="52">
        <f>+AT112</f>
        <v>828.7049999999999</v>
      </c>
    </row>
    <row r="112" spans="2:46" ht="15" customHeight="1" thickBot="1">
      <c r="B112" s="39">
        <v>46</v>
      </c>
      <c r="C112" s="118" t="s">
        <v>111</v>
      </c>
      <c r="D112" s="28" t="s">
        <v>68</v>
      </c>
      <c r="E112" s="28" t="s">
        <v>72</v>
      </c>
      <c r="F112" s="28">
        <v>1979</v>
      </c>
      <c r="G112" s="28">
        <f>(2012-F112)/2</f>
        <v>16.5</v>
      </c>
      <c r="H112" s="45">
        <v>5</v>
      </c>
      <c r="I112" s="29">
        <v>12</v>
      </c>
      <c r="J112" s="29">
        <v>0</v>
      </c>
      <c r="K112" s="29">
        <v>6</v>
      </c>
      <c r="L112" s="29">
        <v>25</v>
      </c>
      <c r="M112" s="29">
        <v>0</v>
      </c>
      <c r="N112" s="30">
        <v>8</v>
      </c>
      <c r="O112" s="30">
        <v>40</v>
      </c>
      <c r="P112" s="30">
        <v>32</v>
      </c>
      <c r="Q112" s="31">
        <v>2</v>
      </c>
      <c r="R112" s="31">
        <v>26</v>
      </c>
      <c r="S112" s="31">
        <v>5</v>
      </c>
      <c r="T112" s="32">
        <v>7</v>
      </c>
      <c r="U112" s="32">
        <v>0</v>
      </c>
      <c r="V112" s="32">
        <v>39</v>
      </c>
      <c r="W112" s="30">
        <v>10</v>
      </c>
      <c r="X112" s="30">
        <v>2</v>
      </c>
      <c r="Y112" s="30">
        <v>59</v>
      </c>
      <c r="Z112" s="31">
        <v>3</v>
      </c>
      <c r="AA112" s="31">
        <v>11</v>
      </c>
      <c r="AB112" s="31">
        <v>61</v>
      </c>
      <c r="AC112" s="33">
        <v>7</v>
      </c>
      <c r="AD112" s="33">
        <v>25</v>
      </c>
      <c r="AE112" s="33">
        <v>18</v>
      </c>
      <c r="AF112" s="34">
        <v>9</v>
      </c>
      <c r="AG112" s="34">
        <v>32</v>
      </c>
      <c r="AH112" s="34">
        <v>53</v>
      </c>
      <c r="AI112" s="29">
        <v>4</v>
      </c>
      <c r="AJ112" s="29">
        <v>35</v>
      </c>
      <c r="AK112" s="29">
        <v>49</v>
      </c>
      <c r="AL112" s="35">
        <v>8</v>
      </c>
      <c r="AM112" s="35">
        <v>15</v>
      </c>
      <c r="AN112" s="35">
        <v>45</v>
      </c>
      <c r="AO112" s="36">
        <v>10</v>
      </c>
      <c r="AP112" s="36">
        <v>26</v>
      </c>
      <c r="AQ112" s="36">
        <v>39</v>
      </c>
      <c r="AR112" s="37">
        <f>+(H112*60+I112+J112/100)+(K112*60+L112+M112/100)+(N112*60+O112+P112/100)+(Q112*60+R112+S112/100)+(T112*60+U112+V112/100)+(W112*60+X112+Y112/100)+(Z112*60+AA112+AB112/100)+(AC112*60+AD112+AE112/100)+(AF112*60+AG112+AH112/100)+(AI112*60+AJ112+AK112/100)+(AL112*60+AM112+AN112/100)+(AO112*60+AP112+AQ112/100)</f>
        <v>4993</v>
      </c>
      <c r="AS112" s="38">
        <f>+AR112-AS110</f>
        <v>4169.155</v>
      </c>
      <c r="AT112" s="99">
        <f>ABS(AR$4-AS112)</f>
        <v>828.7049999999999</v>
      </c>
    </row>
    <row r="113" spans="2:46" ht="15" customHeight="1" thickBot="1">
      <c r="B113" s="54" t="s">
        <v>18</v>
      </c>
      <c r="C113" s="55"/>
      <c r="D113" s="55"/>
      <c r="E113" s="55"/>
      <c r="F113" s="55"/>
      <c r="G113" s="56"/>
      <c r="H113" s="67" t="s">
        <v>9</v>
      </c>
      <c r="I113" s="68"/>
      <c r="J113" s="68"/>
      <c r="K113" s="68"/>
      <c r="L113" s="68"/>
      <c r="M113" s="68"/>
      <c r="N113" s="68"/>
      <c r="O113" s="68"/>
      <c r="P113" s="69"/>
      <c r="Q113" s="67" t="s">
        <v>10</v>
      </c>
      <c r="R113" s="68"/>
      <c r="S113" s="68"/>
      <c r="T113" s="68"/>
      <c r="U113" s="68"/>
      <c r="V113" s="68"/>
      <c r="W113" s="68"/>
      <c r="X113" s="68"/>
      <c r="Y113" s="69"/>
      <c r="Z113" s="67" t="s">
        <v>63</v>
      </c>
      <c r="AA113" s="68"/>
      <c r="AB113" s="68"/>
      <c r="AC113" s="68"/>
      <c r="AD113" s="68"/>
      <c r="AE113" s="68"/>
      <c r="AF113" s="68"/>
      <c r="AG113" s="68"/>
      <c r="AH113" s="69"/>
      <c r="AI113" s="67" t="s">
        <v>11</v>
      </c>
      <c r="AJ113" s="68"/>
      <c r="AK113" s="68"/>
      <c r="AL113" s="68"/>
      <c r="AM113" s="68"/>
      <c r="AN113" s="68"/>
      <c r="AO113" s="68"/>
      <c r="AP113" s="68"/>
      <c r="AQ113" s="69"/>
      <c r="AR113" s="24" t="s">
        <v>12</v>
      </c>
      <c r="AS113" s="97" t="s">
        <v>14</v>
      </c>
      <c r="AT113" s="96" t="s">
        <v>16</v>
      </c>
    </row>
    <row r="114" spans="2:46" ht="18" customHeight="1" thickBot="1">
      <c r="B114" s="57"/>
      <c r="C114" s="58"/>
      <c r="D114" s="58"/>
      <c r="E114" s="58"/>
      <c r="F114" s="58"/>
      <c r="G114" s="59"/>
      <c r="H114" s="60">
        <v>1</v>
      </c>
      <c r="I114" s="61"/>
      <c r="J114" s="62"/>
      <c r="K114" s="63">
        <v>2</v>
      </c>
      <c r="L114" s="61"/>
      <c r="M114" s="62"/>
      <c r="N114" s="64">
        <v>3</v>
      </c>
      <c r="O114" s="65"/>
      <c r="P114" s="66"/>
      <c r="Q114" s="70">
        <v>4</v>
      </c>
      <c r="R114" s="71"/>
      <c r="S114" s="72"/>
      <c r="T114" s="73">
        <v>5</v>
      </c>
      <c r="U114" s="74"/>
      <c r="V114" s="75"/>
      <c r="W114" s="64">
        <v>6</v>
      </c>
      <c r="X114" s="65"/>
      <c r="Y114" s="66"/>
      <c r="Z114" s="70">
        <v>7</v>
      </c>
      <c r="AA114" s="71"/>
      <c r="AB114" s="72"/>
      <c r="AC114" s="76">
        <v>8</v>
      </c>
      <c r="AD114" s="77"/>
      <c r="AE114" s="78"/>
      <c r="AF114" s="79">
        <v>9</v>
      </c>
      <c r="AG114" s="80"/>
      <c r="AH114" s="81"/>
      <c r="AI114" s="63">
        <v>10</v>
      </c>
      <c r="AJ114" s="61"/>
      <c r="AK114" s="62"/>
      <c r="AL114" s="82">
        <v>11</v>
      </c>
      <c r="AM114" s="83"/>
      <c r="AN114" s="84"/>
      <c r="AO114" s="85">
        <v>12</v>
      </c>
      <c r="AP114" s="86"/>
      <c r="AQ114" s="87"/>
      <c r="AR114" s="25">
        <v>4997.86</v>
      </c>
      <c r="AS114" s="19">
        <f>+G116*AR116/100</f>
        <v>104.06400000000002</v>
      </c>
      <c r="AT114" s="95">
        <f>+AT115</f>
        <v>4581.603999999999</v>
      </c>
    </row>
    <row r="115" spans="2:46" ht="21" customHeight="1" thickBot="1">
      <c r="B115" s="27" t="s">
        <v>0</v>
      </c>
      <c r="C115" s="2" t="s">
        <v>1</v>
      </c>
      <c r="D115" s="2" t="s">
        <v>2</v>
      </c>
      <c r="E115" s="2" t="s">
        <v>3</v>
      </c>
      <c r="F115" s="2" t="s">
        <v>4</v>
      </c>
      <c r="G115" s="2" t="s">
        <v>5</v>
      </c>
      <c r="H115" s="5" t="s">
        <v>6</v>
      </c>
      <c r="I115" s="5" t="s">
        <v>7</v>
      </c>
      <c r="J115" s="5" t="s">
        <v>8</v>
      </c>
      <c r="K115" s="5" t="s">
        <v>6</v>
      </c>
      <c r="L115" s="5" t="s">
        <v>7</v>
      </c>
      <c r="M115" s="5" t="s">
        <v>8</v>
      </c>
      <c r="N115" s="7" t="s">
        <v>6</v>
      </c>
      <c r="O115" s="7" t="s">
        <v>7</v>
      </c>
      <c r="P115" s="7" t="s">
        <v>8</v>
      </c>
      <c r="Q115" s="13" t="s">
        <v>6</v>
      </c>
      <c r="R115" s="13" t="s">
        <v>7</v>
      </c>
      <c r="S115" s="13" t="s">
        <v>8</v>
      </c>
      <c r="T115" s="10" t="s">
        <v>6</v>
      </c>
      <c r="U115" s="10" t="s">
        <v>7</v>
      </c>
      <c r="V115" s="10" t="s">
        <v>8</v>
      </c>
      <c r="W115" s="7" t="s">
        <v>6</v>
      </c>
      <c r="X115" s="7" t="s">
        <v>7</v>
      </c>
      <c r="Y115" s="7" t="s">
        <v>8</v>
      </c>
      <c r="Z115" s="13" t="s">
        <v>6</v>
      </c>
      <c r="AA115" s="13" t="s">
        <v>7</v>
      </c>
      <c r="AB115" s="13" t="s">
        <v>8</v>
      </c>
      <c r="AC115" s="8" t="s">
        <v>6</v>
      </c>
      <c r="AD115" s="8" t="s">
        <v>7</v>
      </c>
      <c r="AE115" s="8" t="s">
        <v>8</v>
      </c>
      <c r="AF115" s="15" t="s">
        <v>6</v>
      </c>
      <c r="AG115" s="15" t="s">
        <v>7</v>
      </c>
      <c r="AH115" s="15" t="s">
        <v>8</v>
      </c>
      <c r="AI115" s="5" t="s">
        <v>6</v>
      </c>
      <c r="AJ115" s="5" t="s">
        <v>7</v>
      </c>
      <c r="AK115" s="5" t="s">
        <v>8</v>
      </c>
      <c r="AL115" s="3" t="s">
        <v>6</v>
      </c>
      <c r="AM115" s="3" t="s">
        <v>7</v>
      </c>
      <c r="AN115" s="3" t="s">
        <v>8</v>
      </c>
      <c r="AO115" s="17" t="s">
        <v>6</v>
      </c>
      <c r="AP115" s="17" t="s">
        <v>7</v>
      </c>
      <c r="AQ115" s="17" t="s">
        <v>8</v>
      </c>
      <c r="AR115" s="22" t="s">
        <v>13</v>
      </c>
      <c r="AS115" s="20" t="s">
        <v>15</v>
      </c>
      <c r="AT115" s="52">
        <f>+AT116</f>
        <v>4581.603999999999</v>
      </c>
    </row>
    <row r="116" spans="1:46" ht="15" customHeight="1" thickBot="1">
      <c r="A116" s="122"/>
      <c r="B116" s="39">
        <v>47</v>
      </c>
      <c r="C116" s="46" t="s">
        <v>112</v>
      </c>
      <c r="D116" s="28" t="s">
        <v>68</v>
      </c>
      <c r="E116" s="28" t="s">
        <v>113</v>
      </c>
      <c r="F116" s="28">
        <v>1972</v>
      </c>
      <c r="G116" s="28">
        <f>(2012-F116)/2</f>
        <v>20</v>
      </c>
      <c r="H116" s="29"/>
      <c r="I116" s="29"/>
      <c r="J116" s="29"/>
      <c r="K116" s="29"/>
      <c r="L116" s="29"/>
      <c r="M116" s="29"/>
      <c r="N116" s="30">
        <v>8</v>
      </c>
      <c r="O116" s="30">
        <v>40</v>
      </c>
      <c r="P116" s="30">
        <v>32</v>
      </c>
      <c r="Q116" s="31"/>
      <c r="R116" s="31"/>
      <c r="S116" s="31"/>
      <c r="T116" s="32"/>
      <c r="U116" s="32"/>
      <c r="V116" s="32"/>
      <c r="W116" s="30"/>
      <c r="X116" s="30"/>
      <c r="Y116" s="30"/>
      <c r="Z116" s="31"/>
      <c r="AA116" s="31"/>
      <c r="AB116" s="31"/>
      <c r="AC116" s="33"/>
      <c r="AD116" s="33"/>
      <c r="AE116" s="33"/>
      <c r="AF116" s="34"/>
      <c r="AG116" s="34"/>
      <c r="AH116" s="34"/>
      <c r="AI116" s="29"/>
      <c r="AJ116" s="29"/>
      <c r="AK116" s="29"/>
      <c r="AL116" s="35"/>
      <c r="AM116" s="35"/>
      <c r="AN116" s="35"/>
      <c r="AO116" s="36"/>
      <c r="AP116" s="36"/>
      <c r="AQ116" s="36"/>
      <c r="AR116" s="37">
        <f>+(H116*60+I116+J116/100)+(K116*60+L116+M116/100)+(N116*60+O116+P116/100)+(Q116*60+R116+S116/100)+(T116*60+U116+V116/100)+(W116*60+X116+Y116/100)+(Z116*60+AA116+AB116/100)+(AC116*60+AD116+AE116/100)+(AF116*60+AG116+AH116/100)+(AI116*60+AJ116+AK116/100)+(AL116*60+AM116+AN116/100)+(AO116*60+AP116+AQ116/100)</f>
        <v>520.32</v>
      </c>
      <c r="AS116" s="38">
        <f>+AR116-AS114</f>
        <v>416.25600000000003</v>
      </c>
      <c r="AT116" s="99">
        <f>ABS(AR$4-AS116)</f>
        <v>4581.603999999999</v>
      </c>
    </row>
    <row r="117" spans="2:46" ht="15" customHeight="1" thickBot="1">
      <c r="B117" s="54" t="s">
        <v>18</v>
      </c>
      <c r="C117" s="55"/>
      <c r="D117" s="55"/>
      <c r="E117" s="55"/>
      <c r="F117" s="55"/>
      <c r="G117" s="56"/>
      <c r="H117" s="67" t="s">
        <v>9</v>
      </c>
      <c r="I117" s="68"/>
      <c r="J117" s="68"/>
      <c r="K117" s="68"/>
      <c r="L117" s="68"/>
      <c r="M117" s="68"/>
      <c r="N117" s="68"/>
      <c r="O117" s="68"/>
      <c r="P117" s="69"/>
      <c r="Q117" s="67" t="s">
        <v>10</v>
      </c>
      <c r="R117" s="68"/>
      <c r="S117" s="68"/>
      <c r="T117" s="68"/>
      <c r="U117" s="68"/>
      <c r="V117" s="68"/>
      <c r="W117" s="68"/>
      <c r="X117" s="68"/>
      <c r="Y117" s="69"/>
      <c r="Z117" s="67" t="s">
        <v>63</v>
      </c>
      <c r="AA117" s="68"/>
      <c r="AB117" s="68"/>
      <c r="AC117" s="68"/>
      <c r="AD117" s="68"/>
      <c r="AE117" s="68"/>
      <c r="AF117" s="68"/>
      <c r="AG117" s="68"/>
      <c r="AH117" s="69"/>
      <c r="AI117" s="67" t="s">
        <v>11</v>
      </c>
      <c r="AJ117" s="68"/>
      <c r="AK117" s="68"/>
      <c r="AL117" s="68"/>
      <c r="AM117" s="68"/>
      <c r="AN117" s="68"/>
      <c r="AO117" s="68"/>
      <c r="AP117" s="68"/>
      <c r="AQ117" s="69"/>
      <c r="AR117" s="24" t="s">
        <v>12</v>
      </c>
      <c r="AS117" s="97" t="s">
        <v>14</v>
      </c>
      <c r="AT117" s="96" t="s">
        <v>16</v>
      </c>
    </row>
    <row r="118" spans="2:46" ht="18" customHeight="1" thickBot="1">
      <c r="B118" s="57"/>
      <c r="C118" s="58"/>
      <c r="D118" s="58"/>
      <c r="E118" s="58"/>
      <c r="F118" s="58"/>
      <c r="G118" s="59"/>
      <c r="H118" s="60">
        <v>1</v>
      </c>
      <c r="I118" s="61"/>
      <c r="J118" s="62"/>
      <c r="K118" s="63">
        <v>2</v>
      </c>
      <c r="L118" s="61"/>
      <c r="M118" s="62"/>
      <c r="N118" s="64">
        <v>3</v>
      </c>
      <c r="O118" s="65"/>
      <c r="P118" s="66"/>
      <c r="Q118" s="70">
        <v>4</v>
      </c>
      <c r="R118" s="71"/>
      <c r="S118" s="72"/>
      <c r="T118" s="73">
        <v>5</v>
      </c>
      <c r="U118" s="74"/>
      <c r="V118" s="75"/>
      <c r="W118" s="64">
        <v>6</v>
      </c>
      <c r="X118" s="65"/>
      <c r="Y118" s="66"/>
      <c r="Z118" s="70">
        <v>7</v>
      </c>
      <c r="AA118" s="71"/>
      <c r="AB118" s="72"/>
      <c r="AC118" s="76">
        <v>8</v>
      </c>
      <c r="AD118" s="77"/>
      <c r="AE118" s="78"/>
      <c r="AF118" s="79">
        <v>9</v>
      </c>
      <c r="AG118" s="80"/>
      <c r="AH118" s="81"/>
      <c r="AI118" s="63">
        <v>10</v>
      </c>
      <c r="AJ118" s="61"/>
      <c r="AK118" s="62"/>
      <c r="AL118" s="82">
        <v>11</v>
      </c>
      <c r="AM118" s="83"/>
      <c r="AN118" s="84"/>
      <c r="AO118" s="85">
        <v>12</v>
      </c>
      <c r="AP118" s="86"/>
      <c r="AQ118" s="87"/>
      <c r="AR118" s="25">
        <v>4997.86</v>
      </c>
      <c r="AS118" s="19">
        <f>+G120*AR120/100</f>
        <v>96.2592</v>
      </c>
      <c r="AT118" s="95">
        <f>+AT119</f>
        <v>4573.7991999999995</v>
      </c>
    </row>
    <row r="119" spans="2:46" ht="21" customHeight="1" thickBot="1">
      <c r="B119" s="27" t="s">
        <v>0</v>
      </c>
      <c r="C119" s="2" t="s">
        <v>1</v>
      </c>
      <c r="D119" s="2" t="s">
        <v>2</v>
      </c>
      <c r="E119" s="2" t="s">
        <v>3</v>
      </c>
      <c r="F119" s="2" t="s">
        <v>4</v>
      </c>
      <c r="G119" s="2" t="s">
        <v>5</v>
      </c>
      <c r="H119" s="5" t="s">
        <v>6</v>
      </c>
      <c r="I119" s="5" t="s">
        <v>7</v>
      </c>
      <c r="J119" s="5" t="s">
        <v>8</v>
      </c>
      <c r="K119" s="5" t="s">
        <v>6</v>
      </c>
      <c r="L119" s="5" t="s">
        <v>7</v>
      </c>
      <c r="M119" s="5" t="s">
        <v>8</v>
      </c>
      <c r="N119" s="7" t="s">
        <v>6</v>
      </c>
      <c r="O119" s="7" t="s">
        <v>7</v>
      </c>
      <c r="P119" s="7" t="s">
        <v>8</v>
      </c>
      <c r="Q119" s="13" t="s">
        <v>6</v>
      </c>
      <c r="R119" s="13" t="s">
        <v>7</v>
      </c>
      <c r="S119" s="13" t="s">
        <v>8</v>
      </c>
      <c r="T119" s="10" t="s">
        <v>6</v>
      </c>
      <c r="U119" s="10" t="s">
        <v>7</v>
      </c>
      <c r="V119" s="10" t="s">
        <v>8</v>
      </c>
      <c r="W119" s="7" t="s">
        <v>6</v>
      </c>
      <c r="X119" s="7" t="s">
        <v>7</v>
      </c>
      <c r="Y119" s="7" t="s">
        <v>8</v>
      </c>
      <c r="Z119" s="13" t="s">
        <v>6</v>
      </c>
      <c r="AA119" s="13" t="s">
        <v>7</v>
      </c>
      <c r="AB119" s="13" t="s">
        <v>8</v>
      </c>
      <c r="AC119" s="8" t="s">
        <v>6</v>
      </c>
      <c r="AD119" s="8" t="s">
        <v>7</v>
      </c>
      <c r="AE119" s="8" t="s">
        <v>8</v>
      </c>
      <c r="AF119" s="15" t="s">
        <v>6</v>
      </c>
      <c r="AG119" s="15" t="s">
        <v>7</v>
      </c>
      <c r="AH119" s="15" t="s">
        <v>8</v>
      </c>
      <c r="AI119" s="5" t="s">
        <v>6</v>
      </c>
      <c r="AJ119" s="5" t="s">
        <v>7</v>
      </c>
      <c r="AK119" s="5" t="s">
        <v>8</v>
      </c>
      <c r="AL119" s="3" t="s">
        <v>6</v>
      </c>
      <c r="AM119" s="3" t="s">
        <v>7</v>
      </c>
      <c r="AN119" s="3" t="s">
        <v>8</v>
      </c>
      <c r="AO119" s="17" t="s">
        <v>6</v>
      </c>
      <c r="AP119" s="17" t="s">
        <v>7</v>
      </c>
      <c r="AQ119" s="17" t="s">
        <v>8</v>
      </c>
      <c r="AR119" s="22" t="s">
        <v>13</v>
      </c>
      <c r="AS119" s="20" t="s">
        <v>15</v>
      </c>
      <c r="AT119" s="52">
        <f>+AT120</f>
        <v>4573.7991999999995</v>
      </c>
    </row>
    <row r="120" spans="1:46" ht="15" customHeight="1" thickBot="1">
      <c r="A120" s="122"/>
      <c r="B120" s="39">
        <v>48</v>
      </c>
      <c r="C120" s="46" t="s">
        <v>114</v>
      </c>
      <c r="D120" s="28" t="s">
        <v>68</v>
      </c>
      <c r="E120" s="28" t="s">
        <v>72</v>
      </c>
      <c r="F120" s="28">
        <v>1975</v>
      </c>
      <c r="G120" s="28">
        <f>(2012-F120)/2</f>
        <v>18.5</v>
      </c>
      <c r="H120" s="29"/>
      <c r="I120" s="29"/>
      <c r="J120" s="29"/>
      <c r="K120" s="29"/>
      <c r="L120" s="29"/>
      <c r="M120" s="29"/>
      <c r="N120" s="30">
        <v>8</v>
      </c>
      <c r="O120" s="30">
        <v>40</v>
      </c>
      <c r="P120" s="30">
        <v>32</v>
      </c>
      <c r="Q120" s="31"/>
      <c r="R120" s="31"/>
      <c r="S120" s="31"/>
      <c r="T120" s="32"/>
      <c r="U120" s="32"/>
      <c r="V120" s="32"/>
      <c r="W120" s="30"/>
      <c r="X120" s="30"/>
      <c r="Y120" s="30"/>
      <c r="Z120" s="31"/>
      <c r="AA120" s="31"/>
      <c r="AB120" s="31"/>
      <c r="AC120" s="33"/>
      <c r="AD120" s="33"/>
      <c r="AE120" s="33"/>
      <c r="AF120" s="34"/>
      <c r="AG120" s="34"/>
      <c r="AH120" s="34"/>
      <c r="AI120" s="29"/>
      <c r="AJ120" s="29"/>
      <c r="AK120" s="29"/>
      <c r="AL120" s="35"/>
      <c r="AM120" s="35"/>
      <c r="AN120" s="35"/>
      <c r="AO120" s="36"/>
      <c r="AP120" s="36"/>
      <c r="AQ120" s="36"/>
      <c r="AR120" s="37">
        <f>+(H120*60+I120+J120/100)+(K120*60+L120+M120/100)+(N120*60+O120+P120/100)+(Q120*60+R120+S120/100)+(T120*60+U120+V120/100)+(W120*60+X120+Y120/100)+(Z120*60+AA120+AB120/100)+(AC120*60+AD120+AE120/100)+(AF120*60+AG120+AH120/100)+(AI120*60+AJ120+AK120/100)+(AL120*60+AM120+AN120/100)+(AO120*60+AP120+AQ120/100)</f>
        <v>520.32</v>
      </c>
      <c r="AS120" s="38">
        <f>+AR120-AS118</f>
        <v>424.06080000000003</v>
      </c>
      <c r="AT120" s="99">
        <f>ABS(AR$4-AS120)</f>
        <v>4573.7991999999995</v>
      </c>
    </row>
    <row r="121" spans="2:46" ht="15" customHeight="1" thickBot="1">
      <c r="B121" s="54" t="s">
        <v>18</v>
      </c>
      <c r="C121" s="55"/>
      <c r="D121" s="55"/>
      <c r="E121" s="55"/>
      <c r="F121" s="55"/>
      <c r="G121" s="56"/>
      <c r="H121" s="67" t="s">
        <v>9</v>
      </c>
      <c r="I121" s="68"/>
      <c r="J121" s="68"/>
      <c r="K121" s="68"/>
      <c r="L121" s="68"/>
      <c r="M121" s="68"/>
      <c r="N121" s="68"/>
      <c r="O121" s="68"/>
      <c r="P121" s="69"/>
      <c r="Q121" s="67" t="s">
        <v>10</v>
      </c>
      <c r="R121" s="68"/>
      <c r="S121" s="68"/>
      <c r="T121" s="68"/>
      <c r="U121" s="68"/>
      <c r="V121" s="68"/>
      <c r="W121" s="68"/>
      <c r="X121" s="68"/>
      <c r="Y121" s="69"/>
      <c r="Z121" s="67" t="s">
        <v>63</v>
      </c>
      <c r="AA121" s="68"/>
      <c r="AB121" s="68"/>
      <c r="AC121" s="68"/>
      <c r="AD121" s="68"/>
      <c r="AE121" s="68"/>
      <c r="AF121" s="68"/>
      <c r="AG121" s="68"/>
      <c r="AH121" s="69"/>
      <c r="AI121" s="67" t="s">
        <v>11</v>
      </c>
      <c r="AJ121" s="68"/>
      <c r="AK121" s="68"/>
      <c r="AL121" s="68"/>
      <c r="AM121" s="68"/>
      <c r="AN121" s="68"/>
      <c r="AO121" s="68"/>
      <c r="AP121" s="68"/>
      <c r="AQ121" s="69"/>
      <c r="AR121" s="24" t="s">
        <v>12</v>
      </c>
      <c r="AS121" s="97" t="s">
        <v>14</v>
      </c>
      <c r="AT121" s="96" t="s">
        <v>16</v>
      </c>
    </row>
    <row r="122" spans="2:46" ht="18" customHeight="1" thickBot="1">
      <c r="B122" s="57"/>
      <c r="C122" s="58"/>
      <c r="D122" s="58"/>
      <c r="E122" s="58"/>
      <c r="F122" s="58"/>
      <c r="G122" s="59"/>
      <c r="H122" s="60">
        <v>1</v>
      </c>
      <c r="I122" s="61"/>
      <c r="J122" s="62"/>
      <c r="K122" s="63">
        <v>2</v>
      </c>
      <c r="L122" s="61"/>
      <c r="M122" s="62"/>
      <c r="N122" s="64">
        <v>3</v>
      </c>
      <c r="O122" s="65"/>
      <c r="P122" s="66"/>
      <c r="Q122" s="70">
        <v>4</v>
      </c>
      <c r="R122" s="71"/>
      <c r="S122" s="72"/>
      <c r="T122" s="73">
        <v>5</v>
      </c>
      <c r="U122" s="74"/>
      <c r="V122" s="75"/>
      <c r="W122" s="64">
        <v>6</v>
      </c>
      <c r="X122" s="65"/>
      <c r="Y122" s="66"/>
      <c r="Z122" s="70">
        <v>7</v>
      </c>
      <c r="AA122" s="71"/>
      <c r="AB122" s="72"/>
      <c r="AC122" s="76">
        <v>8</v>
      </c>
      <c r="AD122" s="77"/>
      <c r="AE122" s="78"/>
      <c r="AF122" s="79">
        <v>9</v>
      </c>
      <c r="AG122" s="80"/>
      <c r="AH122" s="81"/>
      <c r="AI122" s="63">
        <v>10</v>
      </c>
      <c r="AJ122" s="61"/>
      <c r="AK122" s="62"/>
      <c r="AL122" s="82">
        <v>11</v>
      </c>
      <c r="AM122" s="83"/>
      <c r="AN122" s="84"/>
      <c r="AO122" s="85">
        <v>12</v>
      </c>
      <c r="AP122" s="86"/>
      <c r="AQ122" s="87"/>
      <c r="AR122" s="25">
        <v>4997.86</v>
      </c>
      <c r="AS122" s="19">
        <f>+G124*AR124/100</f>
        <v>1576.1381999999999</v>
      </c>
      <c r="AT122" s="95">
        <f>+AT123</f>
        <v>1508.7617999999993</v>
      </c>
    </row>
    <row r="123" spans="2:46" ht="21" customHeight="1" thickBot="1">
      <c r="B123" s="27" t="s">
        <v>0</v>
      </c>
      <c r="C123" s="2" t="s">
        <v>1</v>
      </c>
      <c r="D123" s="2" t="s">
        <v>2</v>
      </c>
      <c r="E123" s="2" t="s">
        <v>3</v>
      </c>
      <c r="F123" s="2" t="s">
        <v>4</v>
      </c>
      <c r="G123" s="2" t="s">
        <v>5</v>
      </c>
      <c r="H123" s="5" t="s">
        <v>6</v>
      </c>
      <c r="I123" s="5" t="s">
        <v>7</v>
      </c>
      <c r="J123" s="5" t="s">
        <v>8</v>
      </c>
      <c r="K123" s="5" t="s">
        <v>6</v>
      </c>
      <c r="L123" s="5" t="s">
        <v>7</v>
      </c>
      <c r="M123" s="5" t="s">
        <v>8</v>
      </c>
      <c r="N123" s="7" t="s">
        <v>6</v>
      </c>
      <c r="O123" s="7" t="s">
        <v>7</v>
      </c>
      <c r="P123" s="7" t="s">
        <v>8</v>
      </c>
      <c r="Q123" s="13" t="s">
        <v>6</v>
      </c>
      <c r="R123" s="13" t="s">
        <v>7</v>
      </c>
      <c r="S123" s="13" t="s">
        <v>8</v>
      </c>
      <c r="T123" s="10" t="s">
        <v>6</v>
      </c>
      <c r="U123" s="10" t="s">
        <v>7</v>
      </c>
      <c r="V123" s="10" t="s">
        <v>8</v>
      </c>
      <c r="W123" s="7" t="s">
        <v>6</v>
      </c>
      <c r="X123" s="7" t="s">
        <v>7</v>
      </c>
      <c r="Y123" s="7" t="s">
        <v>8</v>
      </c>
      <c r="Z123" s="13" t="s">
        <v>6</v>
      </c>
      <c r="AA123" s="13" t="s">
        <v>7</v>
      </c>
      <c r="AB123" s="13" t="s">
        <v>8</v>
      </c>
      <c r="AC123" s="8" t="s">
        <v>6</v>
      </c>
      <c r="AD123" s="8" t="s">
        <v>7</v>
      </c>
      <c r="AE123" s="8" t="s">
        <v>8</v>
      </c>
      <c r="AF123" s="15" t="s">
        <v>6</v>
      </c>
      <c r="AG123" s="15" t="s">
        <v>7</v>
      </c>
      <c r="AH123" s="15" t="s">
        <v>8</v>
      </c>
      <c r="AI123" s="5" t="s">
        <v>6</v>
      </c>
      <c r="AJ123" s="5" t="s">
        <v>7</v>
      </c>
      <c r="AK123" s="5" t="s">
        <v>8</v>
      </c>
      <c r="AL123" s="3" t="s">
        <v>6</v>
      </c>
      <c r="AM123" s="3" t="s">
        <v>7</v>
      </c>
      <c r="AN123" s="3" t="s">
        <v>8</v>
      </c>
      <c r="AO123" s="17" t="s">
        <v>6</v>
      </c>
      <c r="AP123" s="17" t="s">
        <v>7</v>
      </c>
      <c r="AQ123" s="17" t="s">
        <v>8</v>
      </c>
      <c r="AR123" s="22" t="s">
        <v>13</v>
      </c>
      <c r="AS123" s="20" t="s">
        <v>15</v>
      </c>
      <c r="AT123" s="52">
        <f>+AT124</f>
        <v>1508.7617999999993</v>
      </c>
    </row>
    <row r="124" spans="2:46" ht="15" customHeight="1" thickBot="1">
      <c r="B124" s="39">
        <v>49</v>
      </c>
      <c r="C124" s="46" t="s">
        <v>115</v>
      </c>
      <c r="D124" s="28" t="s">
        <v>68</v>
      </c>
      <c r="E124" s="28" t="s">
        <v>72</v>
      </c>
      <c r="F124" s="28">
        <v>1973</v>
      </c>
      <c r="G124" s="28">
        <f>(2012-F124)/2</f>
        <v>19.5</v>
      </c>
      <c r="H124" s="29">
        <v>9</v>
      </c>
      <c r="I124" s="29">
        <v>59</v>
      </c>
      <c r="J124" s="29">
        <v>23</v>
      </c>
      <c r="K124" s="29">
        <v>7</v>
      </c>
      <c r="L124" s="29">
        <v>29</v>
      </c>
      <c r="M124" s="29">
        <v>32</v>
      </c>
      <c r="N124" s="30">
        <v>8</v>
      </c>
      <c r="O124" s="30">
        <v>40</v>
      </c>
      <c r="P124" s="30">
        <v>32</v>
      </c>
      <c r="Q124" s="31">
        <v>51</v>
      </c>
      <c r="R124" s="31">
        <v>42</v>
      </c>
      <c r="S124" s="31">
        <v>16</v>
      </c>
      <c r="T124" s="32">
        <v>6</v>
      </c>
      <c r="U124" s="32">
        <v>26</v>
      </c>
      <c r="V124" s="32">
        <v>32</v>
      </c>
      <c r="W124" s="30">
        <v>7</v>
      </c>
      <c r="X124" s="30">
        <v>39</v>
      </c>
      <c r="Y124" s="30">
        <v>15</v>
      </c>
      <c r="Z124" s="31">
        <v>3</v>
      </c>
      <c r="AA124" s="31">
        <v>1</v>
      </c>
      <c r="AB124" s="31">
        <v>22</v>
      </c>
      <c r="AC124" s="33">
        <v>7</v>
      </c>
      <c r="AD124" s="33">
        <v>3</v>
      </c>
      <c r="AE124" s="33">
        <v>32</v>
      </c>
      <c r="AF124" s="34">
        <v>9</v>
      </c>
      <c r="AG124" s="34">
        <v>12</v>
      </c>
      <c r="AH124" s="34">
        <v>27</v>
      </c>
      <c r="AI124" s="29">
        <v>5</v>
      </c>
      <c r="AJ124" s="29">
        <v>28</v>
      </c>
      <c r="AK124" s="29">
        <v>10</v>
      </c>
      <c r="AL124" s="35">
        <v>7</v>
      </c>
      <c r="AM124" s="35">
        <v>20</v>
      </c>
      <c r="AN124" s="35">
        <v>15</v>
      </c>
      <c r="AO124" s="36">
        <v>10</v>
      </c>
      <c r="AP124" s="36">
        <v>41</v>
      </c>
      <c r="AQ124" s="36">
        <v>20</v>
      </c>
      <c r="AR124" s="37">
        <f>+(H124*60+I124+J124/100)+(K124*60+L124+M124/100)+(N124*60+O124+P124/100)+(Q124*60+R124+S124/100)+(T124*60+U124+V124/100)+(W124*60+X124+Y124/100)+(Z124*60+AA124+AB124/100)+(AC124*60+AD124+AE124/100)+(AF124*60+AG124+AH124/100)+(AI124*60+AJ124+AK124/100)+(AL124*60+AM124+AN124/100)+(AO124*60+AP124+AQ124/100)</f>
        <v>8082.759999999999</v>
      </c>
      <c r="AS124" s="38">
        <f>+AR124-AS122</f>
        <v>6506.621799999999</v>
      </c>
      <c r="AT124" s="99">
        <f>ABS(AR$4-AS124)</f>
        <v>1508.7617999999993</v>
      </c>
    </row>
    <row r="125" spans="2:46" ht="15" customHeight="1" thickBot="1">
      <c r="B125" s="54" t="s">
        <v>18</v>
      </c>
      <c r="C125" s="55"/>
      <c r="D125" s="55"/>
      <c r="E125" s="55"/>
      <c r="F125" s="55"/>
      <c r="G125" s="56"/>
      <c r="H125" s="67" t="s">
        <v>9</v>
      </c>
      <c r="I125" s="68"/>
      <c r="J125" s="68"/>
      <c r="K125" s="68"/>
      <c r="L125" s="68"/>
      <c r="M125" s="68"/>
      <c r="N125" s="68"/>
      <c r="O125" s="68"/>
      <c r="P125" s="69"/>
      <c r="Q125" s="67" t="s">
        <v>10</v>
      </c>
      <c r="R125" s="68"/>
      <c r="S125" s="68"/>
      <c r="T125" s="68"/>
      <c r="U125" s="68"/>
      <c r="V125" s="68"/>
      <c r="W125" s="68"/>
      <c r="X125" s="68"/>
      <c r="Y125" s="69"/>
      <c r="Z125" s="67" t="s">
        <v>63</v>
      </c>
      <c r="AA125" s="68"/>
      <c r="AB125" s="68"/>
      <c r="AC125" s="68"/>
      <c r="AD125" s="68"/>
      <c r="AE125" s="68"/>
      <c r="AF125" s="68"/>
      <c r="AG125" s="68"/>
      <c r="AH125" s="69"/>
      <c r="AI125" s="67" t="s">
        <v>11</v>
      </c>
      <c r="AJ125" s="68"/>
      <c r="AK125" s="68"/>
      <c r="AL125" s="68"/>
      <c r="AM125" s="68"/>
      <c r="AN125" s="68"/>
      <c r="AO125" s="68"/>
      <c r="AP125" s="68"/>
      <c r="AQ125" s="69"/>
      <c r="AR125" s="24" t="s">
        <v>12</v>
      </c>
      <c r="AS125" s="97" t="s">
        <v>14</v>
      </c>
      <c r="AT125" s="96" t="s">
        <v>16</v>
      </c>
    </row>
    <row r="126" spans="2:46" ht="18" customHeight="1" thickBot="1">
      <c r="B126" s="57"/>
      <c r="C126" s="58"/>
      <c r="D126" s="58"/>
      <c r="E126" s="58"/>
      <c r="F126" s="58"/>
      <c r="G126" s="59"/>
      <c r="H126" s="60">
        <v>1</v>
      </c>
      <c r="I126" s="61"/>
      <c r="J126" s="62"/>
      <c r="K126" s="63">
        <v>2</v>
      </c>
      <c r="L126" s="61"/>
      <c r="M126" s="62"/>
      <c r="N126" s="64">
        <v>3</v>
      </c>
      <c r="O126" s="65"/>
      <c r="P126" s="66"/>
      <c r="Q126" s="70">
        <v>4</v>
      </c>
      <c r="R126" s="71"/>
      <c r="S126" s="72"/>
      <c r="T126" s="73">
        <v>5</v>
      </c>
      <c r="U126" s="74"/>
      <c r="V126" s="75"/>
      <c r="W126" s="64">
        <v>6</v>
      </c>
      <c r="X126" s="65"/>
      <c r="Y126" s="66"/>
      <c r="Z126" s="70">
        <v>7</v>
      </c>
      <c r="AA126" s="71"/>
      <c r="AB126" s="72"/>
      <c r="AC126" s="76">
        <v>8</v>
      </c>
      <c r="AD126" s="77"/>
      <c r="AE126" s="78"/>
      <c r="AF126" s="79">
        <v>9</v>
      </c>
      <c r="AG126" s="80"/>
      <c r="AH126" s="81"/>
      <c r="AI126" s="63">
        <v>10</v>
      </c>
      <c r="AJ126" s="61"/>
      <c r="AK126" s="62"/>
      <c r="AL126" s="82">
        <v>11</v>
      </c>
      <c r="AM126" s="83"/>
      <c r="AN126" s="84"/>
      <c r="AO126" s="85">
        <v>12</v>
      </c>
      <c r="AP126" s="86"/>
      <c r="AQ126" s="87"/>
      <c r="AR126" s="25">
        <v>4997.86</v>
      </c>
      <c r="AS126" s="19">
        <f>+G128*AR128/100</f>
        <v>798.7248</v>
      </c>
      <c r="AT126" s="95">
        <f>+AT127</f>
        <v>804.5547999999999</v>
      </c>
    </row>
    <row r="127" spans="2:46" ht="21" customHeight="1" thickBot="1">
      <c r="B127" s="27" t="s">
        <v>0</v>
      </c>
      <c r="C127" s="2" t="s">
        <v>1</v>
      </c>
      <c r="D127" s="2" t="s">
        <v>2</v>
      </c>
      <c r="E127" s="2" t="s">
        <v>3</v>
      </c>
      <c r="F127" s="2" t="s">
        <v>4</v>
      </c>
      <c r="G127" s="2" t="s">
        <v>5</v>
      </c>
      <c r="H127" s="5" t="s">
        <v>6</v>
      </c>
      <c r="I127" s="5" t="s">
        <v>7</v>
      </c>
      <c r="J127" s="5" t="s">
        <v>8</v>
      </c>
      <c r="K127" s="5" t="s">
        <v>6</v>
      </c>
      <c r="L127" s="5" t="s">
        <v>7</v>
      </c>
      <c r="M127" s="5" t="s">
        <v>8</v>
      </c>
      <c r="N127" s="7" t="s">
        <v>6</v>
      </c>
      <c r="O127" s="7" t="s">
        <v>7</v>
      </c>
      <c r="P127" s="7" t="s">
        <v>8</v>
      </c>
      <c r="Q127" s="13" t="s">
        <v>6</v>
      </c>
      <c r="R127" s="13" t="s">
        <v>7</v>
      </c>
      <c r="S127" s="13" t="s">
        <v>8</v>
      </c>
      <c r="T127" s="10" t="s">
        <v>6</v>
      </c>
      <c r="U127" s="10" t="s">
        <v>7</v>
      </c>
      <c r="V127" s="10" t="s">
        <v>8</v>
      </c>
      <c r="W127" s="7" t="s">
        <v>6</v>
      </c>
      <c r="X127" s="7" t="s">
        <v>7</v>
      </c>
      <c r="Y127" s="7" t="s">
        <v>8</v>
      </c>
      <c r="Z127" s="13" t="s">
        <v>6</v>
      </c>
      <c r="AA127" s="13" t="s">
        <v>7</v>
      </c>
      <c r="AB127" s="13" t="s">
        <v>8</v>
      </c>
      <c r="AC127" s="8" t="s">
        <v>6</v>
      </c>
      <c r="AD127" s="8" t="s">
        <v>7</v>
      </c>
      <c r="AE127" s="8" t="s">
        <v>8</v>
      </c>
      <c r="AF127" s="15" t="s">
        <v>6</v>
      </c>
      <c r="AG127" s="15" t="s">
        <v>7</v>
      </c>
      <c r="AH127" s="15" t="s">
        <v>8</v>
      </c>
      <c r="AI127" s="5" t="s">
        <v>6</v>
      </c>
      <c r="AJ127" s="5" t="s">
        <v>7</v>
      </c>
      <c r="AK127" s="5" t="s">
        <v>8</v>
      </c>
      <c r="AL127" s="3" t="s">
        <v>6</v>
      </c>
      <c r="AM127" s="3" t="s">
        <v>7</v>
      </c>
      <c r="AN127" s="3" t="s">
        <v>8</v>
      </c>
      <c r="AO127" s="17" t="s">
        <v>6</v>
      </c>
      <c r="AP127" s="17" t="s">
        <v>7</v>
      </c>
      <c r="AQ127" s="17" t="s">
        <v>8</v>
      </c>
      <c r="AR127" s="22" t="s">
        <v>13</v>
      </c>
      <c r="AS127" s="20" t="s">
        <v>15</v>
      </c>
      <c r="AT127" s="52">
        <f>+AT128</f>
        <v>804.5547999999999</v>
      </c>
    </row>
    <row r="128" spans="2:46" ht="15" customHeight="1" thickBot="1">
      <c r="B128" s="39">
        <v>50</v>
      </c>
      <c r="C128" s="46" t="s">
        <v>116</v>
      </c>
      <c r="D128" s="28" t="s">
        <v>68</v>
      </c>
      <c r="E128" s="28" t="s">
        <v>72</v>
      </c>
      <c r="F128" s="28">
        <v>1980</v>
      </c>
      <c r="G128" s="28">
        <f>(2012-F128)/2</f>
        <v>16</v>
      </c>
      <c r="H128" s="29">
        <v>5</v>
      </c>
      <c r="I128" s="29">
        <v>34</v>
      </c>
      <c r="J128" s="29">
        <v>24</v>
      </c>
      <c r="K128" s="29">
        <v>7</v>
      </c>
      <c r="L128" s="29">
        <v>7</v>
      </c>
      <c r="M128" s="29">
        <v>25</v>
      </c>
      <c r="N128" s="30">
        <v>8</v>
      </c>
      <c r="O128" s="30">
        <v>40</v>
      </c>
      <c r="P128" s="30">
        <v>32</v>
      </c>
      <c r="Q128" s="31">
        <v>2</v>
      </c>
      <c r="R128" s="31">
        <v>19</v>
      </c>
      <c r="S128" s="31">
        <v>15</v>
      </c>
      <c r="T128" s="32">
        <v>6</v>
      </c>
      <c r="U128" s="32">
        <v>46</v>
      </c>
      <c r="V128" s="32">
        <v>54</v>
      </c>
      <c r="W128" s="30">
        <v>9</v>
      </c>
      <c r="X128" s="30">
        <v>58</v>
      </c>
      <c r="Y128" s="30">
        <v>2</v>
      </c>
      <c r="Z128" s="31">
        <v>3</v>
      </c>
      <c r="AA128" s="31">
        <v>10</v>
      </c>
      <c r="AB128" s="31">
        <v>23</v>
      </c>
      <c r="AC128" s="33">
        <v>7</v>
      </c>
      <c r="AD128" s="33">
        <v>18</v>
      </c>
      <c r="AE128" s="33">
        <v>23</v>
      </c>
      <c r="AF128" s="34">
        <v>9</v>
      </c>
      <c r="AG128" s="34">
        <v>25</v>
      </c>
      <c r="AH128" s="34">
        <v>25</v>
      </c>
      <c r="AI128" s="29">
        <v>4</v>
      </c>
      <c r="AJ128" s="29">
        <v>31</v>
      </c>
      <c r="AK128" s="29">
        <v>15</v>
      </c>
      <c r="AL128" s="35">
        <v>8</v>
      </c>
      <c r="AM128" s="35">
        <v>3</v>
      </c>
      <c r="AN128" s="35">
        <v>50</v>
      </c>
      <c r="AO128" s="36">
        <v>10</v>
      </c>
      <c r="AP128" s="36">
        <v>18</v>
      </c>
      <c r="AQ128" s="36">
        <v>15</v>
      </c>
      <c r="AR128" s="37">
        <f>+(H128*60+I128+J128/100)+(K128*60+L128+M128/100)+(N128*60+O128+P128/100)+(Q128*60+R128+S128/100)+(T128*60+U128+V128/100)+(W128*60+X128+Y128/100)+(Z128*60+AA128+AB128/100)+(AC128*60+AD128+AE128/100)+(AF128*60+AG128+AH128/100)+(AI128*60+AJ128+AK128/100)+(AL128*60+AM128+AN128/100)+(AO128*60+AP128+AQ128/100)</f>
        <v>4992.03</v>
      </c>
      <c r="AS128" s="38">
        <f>+AR128-AS126</f>
        <v>4193.3052</v>
      </c>
      <c r="AT128" s="99">
        <f>ABS(AR$4-AS128)</f>
        <v>804.5547999999999</v>
      </c>
    </row>
    <row r="129" spans="2:46" ht="15" customHeight="1" thickBot="1">
      <c r="B129" s="54" t="s">
        <v>18</v>
      </c>
      <c r="C129" s="55"/>
      <c r="D129" s="55"/>
      <c r="E129" s="55"/>
      <c r="F129" s="55"/>
      <c r="G129" s="56"/>
      <c r="H129" s="67" t="s">
        <v>9</v>
      </c>
      <c r="I129" s="68"/>
      <c r="J129" s="68"/>
      <c r="K129" s="68"/>
      <c r="L129" s="68"/>
      <c r="M129" s="68"/>
      <c r="N129" s="68"/>
      <c r="O129" s="68"/>
      <c r="P129" s="69"/>
      <c r="Q129" s="67" t="s">
        <v>10</v>
      </c>
      <c r="R129" s="68"/>
      <c r="S129" s="68"/>
      <c r="T129" s="68"/>
      <c r="U129" s="68"/>
      <c r="V129" s="68"/>
      <c r="W129" s="68"/>
      <c r="X129" s="68"/>
      <c r="Y129" s="69"/>
      <c r="Z129" s="67" t="s">
        <v>63</v>
      </c>
      <c r="AA129" s="68"/>
      <c r="AB129" s="68"/>
      <c r="AC129" s="68"/>
      <c r="AD129" s="68"/>
      <c r="AE129" s="68"/>
      <c r="AF129" s="68"/>
      <c r="AG129" s="68"/>
      <c r="AH129" s="69"/>
      <c r="AI129" s="67" t="s">
        <v>11</v>
      </c>
      <c r="AJ129" s="68"/>
      <c r="AK129" s="68"/>
      <c r="AL129" s="68"/>
      <c r="AM129" s="68"/>
      <c r="AN129" s="68"/>
      <c r="AO129" s="68"/>
      <c r="AP129" s="68"/>
      <c r="AQ129" s="69"/>
      <c r="AR129" s="24" t="s">
        <v>12</v>
      </c>
      <c r="AS129" s="97" t="s">
        <v>14</v>
      </c>
      <c r="AT129" s="96" t="s">
        <v>16</v>
      </c>
    </row>
    <row r="130" spans="2:46" ht="18" customHeight="1" thickBot="1">
      <c r="B130" s="57"/>
      <c r="C130" s="58"/>
      <c r="D130" s="58"/>
      <c r="E130" s="58"/>
      <c r="F130" s="58"/>
      <c r="G130" s="59"/>
      <c r="H130" s="60">
        <v>1</v>
      </c>
      <c r="I130" s="61"/>
      <c r="J130" s="62"/>
      <c r="K130" s="63">
        <v>2</v>
      </c>
      <c r="L130" s="61"/>
      <c r="M130" s="62"/>
      <c r="N130" s="64">
        <v>3</v>
      </c>
      <c r="O130" s="65"/>
      <c r="P130" s="66"/>
      <c r="Q130" s="70">
        <v>4</v>
      </c>
      <c r="R130" s="71"/>
      <c r="S130" s="72"/>
      <c r="T130" s="73">
        <v>5</v>
      </c>
      <c r="U130" s="74"/>
      <c r="V130" s="75"/>
      <c r="W130" s="64">
        <v>6</v>
      </c>
      <c r="X130" s="65"/>
      <c r="Y130" s="66"/>
      <c r="Z130" s="70">
        <v>7</v>
      </c>
      <c r="AA130" s="71"/>
      <c r="AB130" s="72"/>
      <c r="AC130" s="76">
        <v>8</v>
      </c>
      <c r="AD130" s="77"/>
      <c r="AE130" s="78"/>
      <c r="AF130" s="79">
        <v>9</v>
      </c>
      <c r="AG130" s="80"/>
      <c r="AH130" s="81"/>
      <c r="AI130" s="63">
        <v>10</v>
      </c>
      <c r="AJ130" s="61"/>
      <c r="AK130" s="62"/>
      <c r="AL130" s="82">
        <v>11</v>
      </c>
      <c r="AM130" s="83"/>
      <c r="AN130" s="84"/>
      <c r="AO130" s="85">
        <v>12</v>
      </c>
      <c r="AP130" s="86"/>
      <c r="AQ130" s="87"/>
      <c r="AR130" s="25">
        <v>4997.86</v>
      </c>
      <c r="AS130" s="19">
        <f>+G132*AR132/100</f>
        <v>78.04800000000002</v>
      </c>
      <c r="AT130" s="95">
        <f>+AT131</f>
        <v>4555.588</v>
      </c>
    </row>
    <row r="131" spans="2:46" ht="21" customHeight="1" thickBot="1">
      <c r="B131" s="27" t="s">
        <v>0</v>
      </c>
      <c r="C131" s="2" t="s">
        <v>1</v>
      </c>
      <c r="D131" s="2" t="s">
        <v>2</v>
      </c>
      <c r="E131" s="2" t="s">
        <v>3</v>
      </c>
      <c r="F131" s="2" t="s">
        <v>4</v>
      </c>
      <c r="G131" s="2" t="s">
        <v>5</v>
      </c>
      <c r="H131" s="5" t="s">
        <v>6</v>
      </c>
      <c r="I131" s="5" t="s">
        <v>7</v>
      </c>
      <c r="J131" s="5" t="s">
        <v>8</v>
      </c>
      <c r="K131" s="5" t="s">
        <v>6</v>
      </c>
      <c r="L131" s="5" t="s">
        <v>7</v>
      </c>
      <c r="M131" s="5" t="s">
        <v>8</v>
      </c>
      <c r="N131" s="7" t="s">
        <v>6</v>
      </c>
      <c r="O131" s="7" t="s">
        <v>7</v>
      </c>
      <c r="P131" s="7" t="s">
        <v>8</v>
      </c>
      <c r="Q131" s="13" t="s">
        <v>6</v>
      </c>
      <c r="R131" s="13" t="s">
        <v>7</v>
      </c>
      <c r="S131" s="13" t="s">
        <v>8</v>
      </c>
      <c r="T131" s="10" t="s">
        <v>6</v>
      </c>
      <c r="U131" s="10" t="s">
        <v>7</v>
      </c>
      <c r="V131" s="10" t="s">
        <v>8</v>
      </c>
      <c r="W131" s="7" t="s">
        <v>6</v>
      </c>
      <c r="X131" s="7" t="s">
        <v>7</v>
      </c>
      <c r="Y131" s="7" t="s">
        <v>8</v>
      </c>
      <c r="Z131" s="13" t="s">
        <v>6</v>
      </c>
      <c r="AA131" s="13" t="s">
        <v>7</v>
      </c>
      <c r="AB131" s="13" t="s">
        <v>8</v>
      </c>
      <c r="AC131" s="8" t="s">
        <v>6</v>
      </c>
      <c r="AD131" s="8" t="s">
        <v>7</v>
      </c>
      <c r="AE131" s="8" t="s">
        <v>8</v>
      </c>
      <c r="AF131" s="15" t="s">
        <v>6</v>
      </c>
      <c r="AG131" s="15" t="s">
        <v>7</v>
      </c>
      <c r="AH131" s="15" t="s">
        <v>8</v>
      </c>
      <c r="AI131" s="5" t="s">
        <v>6</v>
      </c>
      <c r="AJ131" s="5" t="s">
        <v>7</v>
      </c>
      <c r="AK131" s="5" t="s">
        <v>8</v>
      </c>
      <c r="AL131" s="3" t="s">
        <v>6</v>
      </c>
      <c r="AM131" s="3" t="s">
        <v>7</v>
      </c>
      <c r="AN131" s="3" t="s">
        <v>8</v>
      </c>
      <c r="AO131" s="17" t="s">
        <v>6</v>
      </c>
      <c r="AP131" s="17" t="s">
        <v>7</v>
      </c>
      <c r="AQ131" s="17" t="s">
        <v>8</v>
      </c>
      <c r="AR131" s="22" t="s">
        <v>13</v>
      </c>
      <c r="AS131" s="20" t="s">
        <v>15</v>
      </c>
      <c r="AT131" s="52">
        <f>+AT132</f>
        <v>4555.588</v>
      </c>
    </row>
    <row r="132" spans="1:46" ht="15" customHeight="1" thickBot="1">
      <c r="A132" s="122"/>
      <c r="B132" s="39">
        <v>51</v>
      </c>
      <c r="C132" s="46" t="s">
        <v>118</v>
      </c>
      <c r="D132" s="28" t="s">
        <v>68</v>
      </c>
      <c r="E132" s="49" t="s">
        <v>117</v>
      </c>
      <c r="F132" s="28">
        <v>1982</v>
      </c>
      <c r="G132" s="28">
        <f>(2012-F132)/2</f>
        <v>15</v>
      </c>
      <c r="H132" s="29"/>
      <c r="I132" s="29"/>
      <c r="J132" s="29"/>
      <c r="K132" s="29"/>
      <c r="L132" s="29"/>
      <c r="M132" s="29"/>
      <c r="N132" s="30">
        <v>8</v>
      </c>
      <c r="O132" s="30">
        <v>40</v>
      </c>
      <c r="P132" s="30">
        <v>32</v>
      </c>
      <c r="Q132" s="31"/>
      <c r="R132" s="31"/>
      <c r="S132" s="31"/>
      <c r="T132" s="32"/>
      <c r="U132" s="32"/>
      <c r="V132" s="32"/>
      <c r="W132" s="30"/>
      <c r="X132" s="30"/>
      <c r="Y132" s="30"/>
      <c r="Z132" s="31"/>
      <c r="AA132" s="31"/>
      <c r="AB132" s="31"/>
      <c r="AC132" s="33"/>
      <c r="AD132" s="33"/>
      <c r="AE132" s="33"/>
      <c r="AF132" s="34"/>
      <c r="AG132" s="34"/>
      <c r="AH132" s="34"/>
      <c r="AI132" s="29"/>
      <c r="AJ132" s="29"/>
      <c r="AK132" s="29"/>
      <c r="AL132" s="35"/>
      <c r="AM132" s="35"/>
      <c r="AN132" s="35"/>
      <c r="AO132" s="36"/>
      <c r="AP132" s="36"/>
      <c r="AQ132" s="36"/>
      <c r="AR132" s="37">
        <f>+(H132*60+I132+J132/100)+(K132*60+L132+M132/100)+(N132*60+O132+P132/100)+(Q132*60+R132+S132/100)+(T132*60+U132+V132/100)+(W132*60+X132+Y132/100)+(Z132*60+AA132+AB132/100)+(AC132*60+AD132+AE132/100)+(AF132*60+AG132+AH132/100)+(AI132*60+AJ132+AK132/100)+(AL132*60+AM132+AN132/100)+(AO132*60+AP132+AQ132/100)</f>
        <v>520.32</v>
      </c>
      <c r="AS132" s="38">
        <f>+AR132-AS130</f>
        <v>442.27200000000005</v>
      </c>
      <c r="AT132" s="99">
        <f>ABS(AR$4-AS132)</f>
        <v>4555.588</v>
      </c>
    </row>
    <row r="133" spans="2:46" ht="15" customHeight="1" thickBot="1">
      <c r="B133" s="54" t="s">
        <v>18</v>
      </c>
      <c r="C133" s="55"/>
      <c r="D133" s="55"/>
      <c r="E133" s="55"/>
      <c r="F133" s="55"/>
      <c r="G133" s="56"/>
      <c r="H133" s="67" t="s">
        <v>9</v>
      </c>
      <c r="I133" s="68"/>
      <c r="J133" s="68"/>
      <c r="K133" s="68"/>
      <c r="L133" s="68"/>
      <c r="M133" s="68"/>
      <c r="N133" s="68"/>
      <c r="O133" s="68"/>
      <c r="P133" s="69"/>
      <c r="Q133" s="67" t="s">
        <v>10</v>
      </c>
      <c r="R133" s="68"/>
      <c r="S133" s="68"/>
      <c r="T133" s="68"/>
      <c r="U133" s="68"/>
      <c r="V133" s="68"/>
      <c r="W133" s="68"/>
      <c r="X133" s="68"/>
      <c r="Y133" s="69"/>
      <c r="Z133" s="67" t="s">
        <v>63</v>
      </c>
      <c r="AA133" s="68"/>
      <c r="AB133" s="68"/>
      <c r="AC133" s="68"/>
      <c r="AD133" s="68"/>
      <c r="AE133" s="68"/>
      <c r="AF133" s="68"/>
      <c r="AG133" s="68"/>
      <c r="AH133" s="69"/>
      <c r="AI133" s="67" t="s">
        <v>11</v>
      </c>
      <c r="AJ133" s="68"/>
      <c r="AK133" s="68"/>
      <c r="AL133" s="68"/>
      <c r="AM133" s="68"/>
      <c r="AN133" s="68"/>
      <c r="AO133" s="68"/>
      <c r="AP133" s="68"/>
      <c r="AQ133" s="69"/>
      <c r="AR133" s="24" t="s">
        <v>12</v>
      </c>
      <c r="AS133" s="97" t="s">
        <v>14</v>
      </c>
      <c r="AT133" s="96" t="s">
        <v>16</v>
      </c>
    </row>
    <row r="134" spans="2:46" ht="18" customHeight="1" thickBot="1">
      <c r="B134" s="57"/>
      <c r="C134" s="58"/>
      <c r="D134" s="58"/>
      <c r="E134" s="58"/>
      <c r="F134" s="58"/>
      <c r="G134" s="59"/>
      <c r="H134" s="60">
        <v>1</v>
      </c>
      <c r="I134" s="61"/>
      <c r="J134" s="62"/>
      <c r="K134" s="63">
        <v>2</v>
      </c>
      <c r="L134" s="61"/>
      <c r="M134" s="62"/>
      <c r="N134" s="64">
        <v>3</v>
      </c>
      <c r="O134" s="65"/>
      <c r="P134" s="66"/>
      <c r="Q134" s="70">
        <v>4</v>
      </c>
      <c r="R134" s="71"/>
      <c r="S134" s="72"/>
      <c r="T134" s="73">
        <v>5</v>
      </c>
      <c r="U134" s="74"/>
      <c r="V134" s="75"/>
      <c r="W134" s="64">
        <v>6</v>
      </c>
      <c r="X134" s="65"/>
      <c r="Y134" s="66"/>
      <c r="Z134" s="70">
        <v>7</v>
      </c>
      <c r="AA134" s="71"/>
      <c r="AB134" s="72"/>
      <c r="AC134" s="76">
        <v>8</v>
      </c>
      <c r="AD134" s="77"/>
      <c r="AE134" s="78"/>
      <c r="AF134" s="79">
        <v>9</v>
      </c>
      <c r="AG134" s="80"/>
      <c r="AH134" s="81"/>
      <c r="AI134" s="63">
        <v>10</v>
      </c>
      <c r="AJ134" s="61"/>
      <c r="AK134" s="62"/>
      <c r="AL134" s="82">
        <v>11</v>
      </c>
      <c r="AM134" s="83"/>
      <c r="AN134" s="84"/>
      <c r="AO134" s="85">
        <v>12</v>
      </c>
      <c r="AP134" s="86"/>
      <c r="AQ134" s="87"/>
      <c r="AR134" s="25">
        <v>4997.86</v>
      </c>
      <c r="AS134" s="19">
        <f>+G136*AR136/100</f>
        <v>990.1059000000002</v>
      </c>
      <c r="AT134" s="95">
        <f>+AT135</f>
        <v>1273.1758999999993</v>
      </c>
    </row>
    <row r="135" spans="2:46" ht="21" customHeight="1" thickBot="1">
      <c r="B135" s="27" t="s">
        <v>0</v>
      </c>
      <c r="C135" s="2" t="s">
        <v>1</v>
      </c>
      <c r="D135" s="2" t="s">
        <v>2</v>
      </c>
      <c r="E135" s="2" t="s">
        <v>3</v>
      </c>
      <c r="F135" s="2" t="s">
        <v>4</v>
      </c>
      <c r="G135" s="2" t="s">
        <v>5</v>
      </c>
      <c r="H135" s="5" t="s">
        <v>6</v>
      </c>
      <c r="I135" s="5" t="s">
        <v>7</v>
      </c>
      <c r="J135" s="5" t="s">
        <v>8</v>
      </c>
      <c r="K135" s="5" t="s">
        <v>6</v>
      </c>
      <c r="L135" s="5" t="s">
        <v>7</v>
      </c>
      <c r="M135" s="5" t="s">
        <v>8</v>
      </c>
      <c r="N135" s="7" t="s">
        <v>6</v>
      </c>
      <c r="O135" s="7" t="s">
        <v>7</v>
      </c>
      <c r="P135" s="7" t="s">
        <v>8</v>
      </c>
      <c r="Q135" s="13" t="s">
        <v>6</v>
      </c>
      <c r="R135" s="13" t="s">
        <v>7</v>
      </c>
      <c r="S135" s="13" t="s">
        <v>8</v>
      </c>
      <c r="T135" s="10" t="s">
        <v>6</v>
      </c>
      <c r="U135" s="10" t="s">
        <v>7</v>
      </c>
      <c r="V135" s="10" t="s">
        <v>8</v>
      </c>
      <c r="W135" s="7" t="s">
        <v>6</v>
      </c>
      <c r="X135" s="7" t="s">
        <v>7</v>
      </c>
      <c r="Y135" s="7" t="s">
        <v>8</v>
      </c>
      <c r="Z135" s="13" t="s">
        <v>6</v>
      </c>
      <c r="AA135" s="13" t="s">
        <v>7</v>
      </c>
      <c r="AB135" s="13" t="s">
        <v>8</v>
      </c>
      <c r="AC135" s="8" t="s">
        <v>6</v>
      </c>
      <c r="AD135" s="8" t="s">
        <v>7</v>
      </c>
      <c r="AE135" s="8" t="s">
        <v>8</v>
      </c>
      <c r="AF135" s="15" t="s">
        <v>6</v>
      </c>
      <c r="AG135" s="15" t="s">
        <v>7</v>
      </c>
      <c r="AH135" s="15" t="s">
        <v>8</v>
      </c>
      <c r="AI135" s="5" t="s">
        <v>6</v>
      </c>
      <c r="AJ135" s="5" t="s">
        <v>7</v>
      </c>
      <c r="AK135" s="5" t="s">
        <v>8</v>
      </c>
      <c r="AL135" s="3" t="s">
        <v>6</v>
      </c>
      <c r="AM135" s="3" t="s">
        <v>7</v>
      </c>
      <c r="AN135" s="3" t="s">
        <v>8</v>
      </c>
      <c r="AO135" s="17" t="s">
        <v>6</v>
      </c>
      <c r="AP135" s="17" t="s">
        <v>7</v>
      </c>
      <c r="AQ135" s="17" t="s">
        <v>8</v>
      </c>
      <c r="AR135" s="22" t="s">
        <v>13</v>
      </c>
      <c r="AS135" s="20" t="s">
        <v>15</v>
      </c>
      <c r="AT135" s="52">
        <f>+AT136</f>
        <v>1273.1758999999993</v>
      </c>
    </row>
    <row r="136" spans="2:46" ht="15" customHeight="1" thickBot="1">
      <c r="B136" s="39">
        <v>52</v>
      </c>
      <c r="C136" s="119" t="s">
        <v>119</v>
      </c>
      <c r="D136" s="28" t="s">
        <v>68</v>
      </c>
      <c r="E136" s="46" t="s">
        <v>113</v>
      </c>
      <c r="F136" s="28">
        <v>1970</v>
      </c>
      <c r="G136" s="28">
        <f>(2012-F136)/2</f>
        <v>21</v>
      </c>
      <c r="H136" s="29">
        <v>5</v>
      </c>
      <c r="I136" s="29">
        <v>26</v>
      </c>
      <c r="J136" s="29">
        <v>66</v>
      </c>
      <c r="K136" s="29">
        <v>7</v>
      </c>
      <c r="L136" s="29">
        <v>14</v>
      </c>
      <c r="M136" s="29">
        <v>34</v>
      </c>
      <c r="N136" s="30">
        <v>8</v>
      </c>
      <c r="O136" s="30">
        <v>40</v>
      </c>
      <c r="P136" s="30">
        <v>32</v>
      </c>
      <c r="Q136" s="31">
        <v>1</v>
      </c>
      <c r="R136" s="31">
        <v>55</v>
      </c>
      <c r="S136" s="31">
        <v>32</v>
      </c>
      <c r="T136" s="32">
        <v>5</v>
      </c>
      <c r="U136" s="32">
        <v>44</v>
      </c>
      <c r="V136" s="32">
        <v>76</v>
      </c>
      <c r="W136" s="30">
        <v>9</v>
      </c>
      <c r="X136" s="30">
        <v>43</v>
      </c>
      <c r="Y136" s="30">
        <v>65</v>
      </c>
      <c r="Z136" s="31">
        <v>2</v>
      </c>
      <c r="AA136" s="31">
        <v>45</v>
      </c>
      <c r="AB136" s="31">
        <v>91</v>
      </c>
      <c r="AC136" s="33">
        <v>6</v>
      </c>
      <c r="AD136" s="33">
        <v>34</v>
      </c>
      <c r="AE136" s="33">
        <v>69</v>
      </c>
      <c r="AF136" s="34">
        <v>8</v>
      </c>
      <c r="AG136" s="34">
        <v>52</v>
      </c>
      <c r="AH136" s="34">
        <v>22</v>
      </c>
      <c r="AI136" s="29">
        <v>4</v>
      </c>
      <c r="AJ136" s="29">
        <v>50</v>
      </c>
      <c r="AK136" s="29">
        <v>22</v>
      </c>
      <c r="AL136" s="35">
        <v>6</v>
      </c>
      <c r="AM136" s="35">
        <v>58</v>
      </c>
      <c r="AN136" s="35">
        <v>81</v>
      </c>
      <c r="AO136" s="36">
        <v>9</v>
      </c>
      <c r="AP136" s="36">
        <v>47</v>
      </c>
      <c r="AQ136" s="36">
        <v>89</v>
      </c>
      <c r="AR136" s="37">
        <f>+(H136*60+I136+J136/100)+(K136*60+L136+M136/100)+(N136*60+O136+P136/100)+(Q136*60+R136+S136/100)+(T136*60+U136+V136/100)+(W136*60+X136+Y136/100)+(Z136*60+AA136+AB136/100)+(AC136*60+AD136+AE136/100)+(AF136*60+AG136+AH136/100)+(AI136*60+AJ136+AK136/100)+(AL136*60+AM136+AN136/100)+(AO136*60+AP136+AQ136/100)</f>
        <v>4714.790000000001</v>
      </c>
      <c r="AS136" s="38">
        <f>+AR136-AS134</f>
        <v>3724.6841000000004</v>
      </c>
      <c r="AT136" s="99">
        <f>ABS(AR$4-AS136)</f>
        <v>1273.1758999999993</v>
      </c>
    </row>
    <row r="137" spans="2:46" ht="15" customHeight="1" thickBot="1">
      <c r="B137" s="54" t="s">
        <v>18</v>
      </c>
      <c r="C137" s="55"/>
      <c r="D137" s="55"/>
      <c r="E137" s="55"/>
      <c r="F137" s="55"/>
      <c r="G137" s="56"/>
      <c r="H137" s="67" t="s">
        <v>9</v>
      </c>
      <c r="I137" s="68"/>
      <c r="J137" s="68"/>
      <c r="K137" s="68"/>
      <c r="L137" s="68"/>
      <c r="M137" s="68"/>
      <c r="N137" s="68"/>
      <c r="O137" s="68"/>
      <c r="P137" s="69"/>
      <c r="Q137" s="67" t="s">
        <v>10</v>
      </c>
      <c r="R137" s="68"/>
      <c r="S137" s="68"/>
      <c r="T137" s="68"/>
      <c r="U137" s="68"/>
      <c r="V137" s="68"/>
      <c r="W137" s="68"/>
      <c r="X137" s="68"/>
      <c r="Y137" s="69"/>
      <c r="Z137" s="67" t="s">
        <v>63</v>
      </c>
      <c r="AA137" s="68"/>
      <c r="AB137" s="68"/>
      <c r="AC137" s="68"/>
      <c r="AD137" s="68"/>
      <c r="AE137" s="68"/>
      <c r="AF137" s="68"/>
      <c r="AG137" s="68"/>
      <c r="AH137" s="69"/>
      <c r="AI137" s="67" t="s">
        <v>11</v>
      </c>
      <c r="AJ137" s="68"/>
      <c r="AK137" s="68"/>
      <c r="AL137" s="68"/>
      <c r="AM137" s="68"/>
      <c r="AN137" s="68"/>
      <c r="AO137" s="68"/>
      <c r="AP137" s="68"/>
      <c r="AQ137" s="69"/>
      <c r="AR137" s="24" t="s">
        <v>12</v>
      </c>
      <c r="AS137" s="97" t="s">
        <v>14</v>
      </c>
      <c r="AT137" s="96" t="s">
        <v>16</v>
      </c>
    </row>
    <row r="138" spans="2:46" ht="18" customHeight="1" thickBot="1">
      <c r="B138" s="57"/>
      <c r="C138" s="58"/>
      <c r="D138" s="58"/>
      <c r="E138" s="58"/>
      <c r="F138" s="58"/>
      <c r="G138" s="59"/>
      <c r="H138" s="60">
        <v>1</v>
      </c>
      <c r="I138" s="61"/>
      <c r="J138" s="62"/>
      <c r="K138" s="63">
        <v>2</v>
      </c>
      <c r="L138" s="61"/>
      <c r="M138" s="62"/>
      <c r="N138" s="64">
        <v>3</v>
      </c>
      <c r="O138" s="65"/>
      <c r="P138" s="66"/>
      <c r="Q138" s="70">
        <v>4</v>
      </c>
      <c r="R138" s="71"/>
      <c r="S138" s="72"/>
      <c r="T138" s="73">
        <v>5</v>
      </c>
      <c r="U138" s="74"/>
      <c r="V138" s="75"/>
      <c r="W138" s="64">
        <v>6</v>
      </c>
      <c r="X138" s="65"/>
      <c r="Y138" s="66"/>
      <c r="Z138" s="70">
        <v>7</v>
      </c>
      <c r="AA138" s="71"/>
      <c r="AB138" s="72"/>
      <c r="AC138" s="76">
        <v>8</v>
      </c>
      <c r="AD138" s="77"/>
      <c r="AE138" s="78"/>
      <c r="AF138" s="79">
        <v>9</v>
      </c>
      <c r="AG138" s="80"/>
      <c r="AH138" s="81"/>
      <c r="AI138" s="63">
        <v>10</v>
      </c>
      <c r="AJ138" s="61"/>
      <c r="AK138" s="62"/>
      <c r="AL138" s="82">
        <v>11</v>
      </c>
      <c r="AM138" s="83"/>
      <c r="AN138" s="84"/>
      <c r="AO138" s="85">
        <v>12</v>
      </c>
      <c r="AP138" s="86"/>
      <c r="AQ138" s="87"/>
      <c r="AR138" s="25">
        <v>4997.86</v>
      </c>
      <c r="AS138" s="19">
        <f>+G140*AR140/100</f>
        <v>104.06400000000002</v>
      </c>
      <c r="AT138" s="95">
        <f>+AT139</f>
        <v>4581.603999999999</v>
      </c>
    </row>
    <row r="139" spans="2:46" ht="21" customHeight="1" thickBot="1">
      <c r="B139" s="27" t="s">
        <v>0</v>
      </c>
      <c r="C139" s="2" t="s">
        <v>1</v>
      </c>
      <c r="D139" s="2" t="s">
        <v>2</v>
      </c>
      <c r="E139" s="2" t="s">
        <v>3</v>
      </c>
      <c r="F139" s="2" t="s">
        <v>4</v>
      </c>
      <c r="G139" s="2" t="s">
        <v>5</v>
      </c>
      <c r="H139" s="5" t="s">
        <v>6</v>
      </c>
      <c r="I139" s="5" t="s">
        <v>7</v>
      </c>
      <c r="J139" s="5" t="s">
        <v>8</v>
      </c>
      <c r="K139" s="5" t="s">
        <v>6</v>
      </c>
      <c r="L139" s="5" t="s">
        <v>7</v>
      </c>
      <c r="M139" s="5" t="s">
        <v>8</v>
      </c>
      <c r="N139" s="7" t="s">
        <v>6</v>
      </c>
      <c r="O139" s="7" t="s">
        <v>7</v>
      </c>
      <c r="P139" s="7" t="s">
        <v>8</v>
      </c>
      <c r="Q139" s="13" t="s">
        <v>6</v>
      </c>
      <c r="R139" s="13" t="s">
        <v>7</v>
      </c>
      <c r="S139" s="13" t="s">
        <v>8</v>
      </c>
      <c r="T139" s="10" t="s">
        <v>6</v>
      </c>
      <c r="U139" s="10" t="s">
        <v>7</v>
      </c>
      <c r="V139" s="10" t="s">
        <v>8</v>
      </c>
      <c r="W139" s="7" t="s">
        <v>6</v>
      </c>
      <c r="X139" s="7" t="s">
        <v>7</v>
      </c>
      <c r="Y139" s="7" t="s">
        <v>8</v>
      </c>
      <c r="Z139" s="13" t="s">
        <v>6</v>
      </c>
      <c r="AA139" s="13" t="s">
        <v>7</v>
      </c>
      <c r="AB139" s="13" t="s">
        <v>8</v>
      </c>
      <c r="AC139" s="8" t="s">
        <v>6</v>
      </c>
      <c r="AD139" s="8" t="s">
        <v>7</v>
      </c>
      <c r="AE139" s="8" t="s">
        <v>8</v>
      </c>
      <c r="AF139" s="15" t="s">
        <v>6</v>
      </c>
      <c r="AG139" s="15" t="s">
        <v>7</v>
      </c>
      <c r="AH139" s="15" t="s">
        <v>8</v>
      </c>
      <c r="AI139" s="5" t="s">
        <v>6</v>
      </c>
      <c r="AJ139" s="5" t="s">
        <v>7</v>
      </c>
      <c r="AK139" s="5" t="s">
        <v>8</v>
      </c>
      <c r="AL139" s="3" t="s">
        <v>6</v>
      </c>
      <c r="AM139" s="3" t="s">
        <v>7</v>
      </c>
      <c r="AN139" s="3" t="s">
        <v>8</v>
      </c>
      <c r="AO139" s="17" t="s">
        <v>6</v>
      </c>
      <c r="AP139" s="17" t="s">
        <v>7</v>
      </c>
      <c r="AQ139" s="17" t="s">
        <v>8</v>
      </c>
      <c r="AR139" s="22" t="s">
        <v>13</v>
      </c>
      <c r="AS139" s="20" t="s">
        <v>15</v>
      </c>
      <c r="AT139" s="52">
        <f>+AT140</f>
        <v>4581.603999999999</v>
      </c>
    </row>
    <row r="140" spans="1:46" ht="15" customHeight="1" thickBot="1">
      <c r="A140" s="122"/>
      <c r="B140" s="39">
        <v>53</v>
      </c>
      <c r="C140" s="46" t="s">
        <v>129</v>
      </c>
      <c r="D140" s="28" t="s">
        <v>67</v>
      </c>
      <c r="E140" s="49" t="s">
        <v>43</v>
      </c>
      <c r="F140" s="28">
        <v>1972</v>
      </c>
      <c r="G140" s="28">
        <f>(2012-F140)/2</f>
        <v>20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30">
        <v>8</v>
      </c>
      <c r="O140" s="30">
        <v>40</v>
      </c>
      <c r="P140" s="30">
        <v>32</v>
      </c>
      <c r="Q140" s="31">
        <v>0</v>
      </c>
      <c r="R140" s="31"/>
      <c r="S140" s="31"/>
      <c r="T140" s="32"/>
      <c r="U140" s="32"/>
      <c r="V140" s="32"/>
      <c r="W140" s="30"/>
      <c r="X140" s="30"/>
      <c r="Y140" s="30"/>
      <c r="Z140" s="31"/>
      <c r="AA140" s="31"/>
      <c r="AB140" s="31"/>
      <c r="AC140" s="33"/>
      <c r="AD140" s="33"/>
      <c r="AE140" s="33"/>
      <c r="AF140" s="34"/>
      <c r="AG140" s="34"/>
      <c r="AH140" s="34"/>
      <c r="AI140" s="29"/>
      <c r="AJ140" s="29"/>
      <c r="AK140" s="29"/>
      <c r="AL140" s="35"/>
      <c r="AM140" s="35"/>
      <c r="AN140" s="35"/>
      <c r="AO140" s="36"/>
      <c r="AP140" s="36"/>
      <c r="AQ140" s="36"/>
      <c r="AR140" s="37">
        <f>+(H140*60+I140+J140/100)+(K140*60+L140+M140/100)+(N140*60+O140+P140/100)+(Q140*60+R140+S140/100)+(T140*60+U140+V140/100)+(W140*60+X140+Y140/100)+(Z140*60+AA140+AB140/100)+(AC140*60+AD140+AE140/100)+(AF140*60+AG140+AH140/100)+(AI140*60+AJ140+AK140/100)+(AL140*60+AM140+AN140/100)+(AO140*60+AP140+AQ140/100)</f>
        <v>520.32</v>
      </c>
      <c r="AS140" s="38">
        <f>+AR140-AS138</f>
        <v>416.25600000000003</v>
      </c>
      <c r="AT140" s="99">
        <f>ABS(AR$4-AS140)</f>
        <v>4581.603999999999</v>
      </c>
    </row>
    <row r="141" spans="2:46" ht="15" customHeight="1" thickBot="1">
      <c r="B141" s="54" t="s">
        <v>18</v>
      </c>
      <c r="C141" s="55"/>
      <c r="D141" s="55"/>
      <c r="E141" s="55"/>
      <c r="F141" s="55"/>
      <c r="G141" s="56"/>
      <c r="H141" s="67" t="s">
        <v>9</v>
      </c>
      <c r="I141" s="68"/>
      <c r="J141" s="68"/>
      <c r="K141" s="68"/>
      <c r="L141" s="68"/>
      <c r="M141" s="68"/>
      <c r="N141" s="68"/>
      <c r="O141" s="68"/>
      <c r="P141" s="69"/>
      <c r="Q141" s="67" t="s">
        <v>10</v>
      </c>
      <c r="R141" s="68"/>
      <c r="S141" s="68"/>
      <c r="T141" s="68"/>
      <c r="U141" s="68"/>
      <c r="V141" s="68"/>
      <c r="W141" s="68"/>
      <c r="X141" s="68"/>
      <c r="Y141" s="69"/>
      <c r="Z141" s="67" t="s">
        <v>63</v>
      </c>
      <c r="AA141" s="68"/>
      <c r="AB141" s="68"/>
      <c r="AC141" s="68"/>
      <c r="AD141" s="68"/>
      <c r="AE141" s="68"/>
      <c r="AF141" s="68"/>
      <c r="AG141" s="68"/>
      <c r="AH141" s="69"/>
      <c r="AI141" s="67" t="s">
        <v>11</v>
      </c>
      <c r="AJ141" s="68"/>
      <c r="AK141" s="68"/>
      <c r="AL141" s="68"/>
      <c r="AM141" s="68"/>
      <c r="AN141" s="68"/>
      <c r="AO141" s="68"/>
      <c r="AP141" s="68"/>
      <c r="AQ141" s="69"/>
      <c r="AR141" s="24" t="s">
        <v>12</v>
      </c>
      <c r="AS141" s="97" t="s">
        <v>14</v>
      </c>
      <c r="AT141" s="96" t="s">
        <v>16</v>
      </c>
    </row>
    <row r="142" spans="2:46" ht="18" customHeight="1" thickBot="1">
      <c r="B142" s="57"/>
      <c r="C142" s="58"/>
      <c r="D142" s="58"/>
      <c r="E142" s="58"/>
      <c r="F142" s="58"/>
      <c r="G142" s="59"/>
      <c r="H142" s="60">
        <v>1</v>
      </c>
      <c r="I142" s="61"/>
      <c r="J142" s="62"/>
      <c r="K142" s="63">
        <v>2</v>
      </c>
      <c r="L142" s="61"/>
      <c r="M142" s="62"/>
      <c r="N142" s="64">
        <v>3</v>
      </c>
      <c r="O142" s="65"/>
      <c r="P142" s="66"/>
      <c r="Q142" s="70">
        <v>4</v>
      </c>
      <c r="R142" s="71"/>
      <c r="S142" s="72"/>
      <c r="T142" s="73">
        <v>5</v>
      </c>
      <c r="U142" s="74"/>
      <c r="V142" s="75"/>
      <c r="W142" s="64">
        <v>6</v>
      </c>
      <c r="X142" s="65"/>
      <c r="Y142" s="66"/>
      <c r="Z142" s="70">
        <v>7</v>
      </c>
      <c r="AA142" s="71"/>
      <c r="AB142" s="72"/>
      <c r="AC142" s="76">
        <v>8</v>
      </c>
      <c r="AD142" s="77"/>
      <c r="AE142" s="78"/>
      <c r="AF142" s="79">
        <v>9</v>
      </c>
      <c r="AG142" s="80"/>
      <c r="AH142" s="81"/>
      <c r="AI142" s="63">
        <v>10</v>
      </c>
      <c r="AJ142" s="61"/>
      <c r="AK142" s="62"/>
      <c r="AL142" s="82">
        <v>11</v>
      </c>
      <c r="AM142" s="83"/>
      <c r="AN142" s="84"/>
      <c r="AO142" s="85">
        <v>12</v>
      </c>
      <c r="AP142" s="86"/>
      <c r="AQ142" s="87"/>
      <c r="AR142" s="25">
        <v>4997.86</v>
      </c>
      <c r="AS142" s="19">
        <f>+G144*AR144/100</f>
        <v>1203.9384</v>
      </c>
      <c r="AT142" s="95">
        <f>+AT143</f>
        <v>1185.3883999999998</v>
      </c>
    </row>
    <row r="143" spans="2:46" ht="21" customHeight="1" thickBot="1">
      <c r="B143" s="27" t="s">
        <v>0</v>
      </c>
      <c r="C143" s="2" t="s">
        <v>1</v>
      </c>
      <c r="D143" s="2" t="s">
        <v>2</v>
      </c>
      <c r="E143" s="2" t="s">
        <v>3</v>
      </c>
      <c r="F143" s="2" t="s">
        <v>4</v>
      </c>
      <c r="G143" s="2" t="s">
        <v>5</v>
      </c>
      <c r="H143" s="5" t="s">
        <v>6</v>
      </c>
      <c r="I143" s="5" t="s">
        <v>7</v>
      </c>
      <c r="J143" s="5" t="s">
        <v>8</v>
      </c>
      <c r="K143" s="5" t="s">
        <v>6</v>
      </c>
      <c r="L143" s="5" t="s">
        <v>7</v>
      </c>
      <c r="M143" s="5" t="s">
        <v>8</v>
      </c>
      <c r="N143" s="7" t="s">
        <v>6</v>
      </c>
      <c r="O143" s="7" t="s">
        <v>7</v>
      </c>
      <c r="P143" s="7" t="s">
        <v>8</v>
      </c>
      <c r="Q143" s="13" t="s">
        <v>6</v>
      </c>
      <c r="R143" s="13" t="s">
        <v>7</v>
      </c>
      <c r="S143" s="13" t="s">
        <v>8</v>
      </c>
      <c r="T143" s="10" t="s">
        <v>6</v>
      </c>
      <c r="U143" s="10" t="s">
        <v>7</v>
      </c>
      <c r="V143" s="10" t="s">
        <v>8</v>
      </c>
      <c r="W143" s="7" t="s">
        <v>6</v>
      </c>
      <c r="X143" s="7" t="s">
        <v>7</v>
      </c>
      <c r="Y143" s="7" t="s">
        <v>8</v>
      </c>
      <c r="Z143" s="13" t="s">
        <v>6</v>
      </c>
      <c r="AA143" s="13" t="s">
        <v>7</v>
      </c>
      <c r="AB143" s="13" t="s">
        <v>8</v>
      </c>
      <c r="AC143" s="8" t="s">
        <v>6</v>
      </c>
      <c r="AD143" s="8" t="s">
        <v>7</v>
      </c>
      <c r="AE143" s="8" t="s">
        <v>8</v>
      </c>
      <c r="AF143" s="15" t="s">
        <v>6</v>
      </c>
      <c r="AG143" s="15" t="s">
        <v>7</v>
      </c>
      <c r="AH143" s="15" t="s">
        <v>8</v>
      </c>
      <c r="AI143" s="5" t="s">
        <v>6</v>
      </c>
      <c r="AJ143" s="5" t="s">
        <v>7</v>
      </c>
      <c r="AK143" s="5" t="s">
        <v>8</v>
      </c>
      <c r="AL143" s="3" t="s">
        <v>6</v>
      </c>
      <c r="AM143" s="3" t="s">
        <v>7</v>
      </c>
      <c r="AN143" s="3" t="s">
        <v>8</v>
      </c>
      <c r="AO143" s="17" t="s">
        <v>6</v>
      </c>
      <c r="AP143" s="17" t="s">
        <v>7</v>
      </c>
      <c r="AQ143" s="17" t="s">
        <v>8</v>
      </c>
      <c r="AR143" s="22" t="s">
        <v>13</v>
      </c>
      <c r="AS143" s="20" t="s">
        <v>15</v>
      </c>
      <c r="AT143" s="52">
        <f>+AT144</f>
        <v>1185.3883999999998</v>
      </c>
    </row>
    <row r="144" spans="2:46" ht="15" customHeight="1" thickBot="1">
      <c r="B144" s="39">
        <v>54</v>
      </c>
      <c r="C144" s="28" t="s">
        <v>120</v>
      </c>
      <c r="D144" s="28" t="s">
        <v>69</v>
      </c>
      <c r="E144" s="49" t="s">
        <v>131</v>
      </c>
      <c r="F144" s="28">
        <v>1964</v>
      </c>
      <c r="G144" s="28">
        <f>(2012-F144)/2</f>
        <v>24</v>
      </c>
      <c r="H144" s="29">
        <v>5</v>
      </c>
      <c r="I144" s="29">
        <v>23</v>
      </c>
      <c r="J144" s="29">
        <v>64</v>
      </c>
      <c r="K144" s="29">
        <v>7</v>
      </c>
      <c r="L144" s="29">
        <v>5</v>
      </c>
      <c r="M144" s="29">
        <v>39</v>
      </c>
      <c r="N144" s="30">
        <v>8</v>
      </c>
      <c r="O144" s="30">
        <v>40</v>
      </c>
      <c r="P144" s="30">
        <v>32</v>
      </c>
      <c r="Q144" s="31">
        <v>2</v>
      </c>
      <c r="R144" s="31">
        <v>25</v>
      </c>
      <c r="S144" s="31">
        <v>0</v>
      </c>
      <c r="T144" s="32">
        <v>6</v>
      </c>
      <c r="U144" s="32">
        <v>53</v>
      </c>
      <c r="V144" s="32">
        <v>71</v>
      </c>
      <c r="W144" s="30">
        <v>10</v>
      </c>
      <c r="X144" s="30">
        <v>1</v>
      </c>
      <c r="Y144" s="30">
        <v>85</v>
      </c>
      <c r="Z144" s="31">
        <v>3</v>
      </c>
      <c r="AA144" s="31">
        <v>12</v>
      </c>
      <c r="AB144" s="31">
        <v>80</v>
      </c>
      <c r="AC144" s="33">
        <v>7</v>
      </c>
      <c r="AD144" s="33">
        <v>23</v>
      </c>
      <c r="AE144" s="33">
        <v>39</v>
      </c>
      <c r="AF144" s="34">
        <v>9</v>
      </c>
      <c r="AG144" s="34">
        <v>18</v>
      </c>
      <c r="AH144" s="34">
        <v>55</v>
      </c>
      <c r="AI144" s="29">
        <v>4</v>
      </c>
      <c r="AJ144" s="29">
        <v>37</v>
      </c>
      <c r="AK144" s="29">
        <v>50</v>
      </c>
      <c r="AL144" s="35">
        <v>8</v>
      </c>
      <c r="AM144" s="35">
        <v>9</v>
      </c>
      <c r="AN144" s="35">
        <v>82</v>
      </c>
      <c r="AO144" s="36">
        <v>10</v>
      </c>
      <c r="AP144" s="36">
        <v>24</v>
      </c>
      <c r="AQ144" s="36">
        <v>44</v>
      </c>
      <c r="AR144" s="37">
        <f>+(H144*60+I144+J144/100)+(K144*60+L144+M144/100)+(N144*60+O144+P144/100)+(Q144*60+R144+S144/100)+(T144*60+U144+V144/100)+(W144*60+X144+Y144/100)+(Z144*60+AA144+AB144/100)+(AC144*60+AD144+AE144/100)+(AF144*60+AG144+AH144/100)+(AI144*60+AJ144+AK144/100)+(AL144*60+AM144+AN144/100)+(AO144*60+AP144+AQ144/100)</f>
        <v>5016.41</v>
      </c>
      <c r="AS144" s="38">
        <f>+AR144-AS142</f>
        <v>3812.4716</v>
      </c>
      <c r="AT144" s="99">
        <f>ABS(AR$4-AS144)</f>
        <v>1185.3883999999998</v>
      </c>
    </row>
    <row r="145" spans="2:46" ht="15" customHeight="1" thickBot="1">
      <c r="B145" s="54" t="s">
        <v>18</v>
      </c>
      <c r="C145" s="55"/>
      <c r="D145" s="55"/>
      <c r="E145" s="55"/>
      <c r="F145" s="55"/>
      <c r="G145" s="56"/>
      <c r="H145" s="67" t="s">
        <v>9</v>
      </c>
      <c r="I145" s="68"/>
      <c r="J145" s="68"/>
      <c r="K145" s="68"/>
      <c r="L145" s="68"/>
      <c r="M145" s="68"/>
      <c r="N145" s="68"/>
      <c r="O145" s="68"/>
      <c r="P145" s="69"/>
      <c r="Q145" s="67" t="s">
        <v>10</v>
      </c>
      <c r="R145" s="68"/>
      <c r="S145" s="68"/>
      <c r="T145" s="68"/>
      <c r="U145" s="68"/>
      <c r="V145" s="68"/>
      <c r="W145" s="68"/>
      <c r="X145" s="68"/>
      <c r="Y145" s="69"/>
      <c r="Z145" s="67" t="s">
        <v>63</v>
      </c>
      <c r="AA145" s="68"/>
      <c r="AB145" s="68"/>
      <c r="AC145" s="68"/>
      <c r="AD145" s="68"/>
      <c r="AE145" s="68"/>
      <c r="AF145" s="68"/>
      <c r="AG145" s="68"/>
      <c r="AH145" s="69"/>
      <c r="AI145" s="67" t="s">
        <v>11</v>
      </c>
      <c r="AJ145" s="68"/>
      <c r="AK145" s="68"/>
      <c r="AL145" s="68"/>
      <c r="AM145" s="68"/>
      <c r="AN145" s="68"/>
      <c r="AO145" s="68"/>
      <c r="AP145" s="68"/>
      <c r="AQ145" s="69"/>
      <c r="AR145" s="24" t="s">
        <v>12</v>
      </c>
      <c r="AS145" s="97" t="s">
        <v>14</v>
      </c>
      <c r="AT145" s="96" t="s">
        <v>16</v>
      </c>
    </row>
    <row r="146" spans="2:46" ht="18" customHeight="1" thickBot="1">
      <c r="B146" s="57"/>
      <c r="C146" s="58"/>
      <c r="D146" s="58"/>
      <c r="E146" s="58"/>
      <c r="F146" s="58"/>
      <c r="G146" s="59"/>
      <c r="H146" s="60">
        <v>1</v>
      </c>
      <c r="I146" s="61"/>
      <c r="J146" s="62"/>
      <c r="K146" s="63">
        <v>2</v>
      </c>
      <c r="L146" s="61"/>
      <c r="M146" s="62"/>
      <c r="N146" s="64">
        <v>3</v>
      </c>
      <c r="O146" s="65"/>
      <c r="P146" s="66"/>
      <c r="Q146" s="70">
        <v>4</v>
      </c>
      <c r="R146" s="71"/>
      <c r="S146" s="72"/>
      <c r="T146" s="73">
        <v>5</v>
      </c>
      <c r="U146" s="74"/>
      <c r="V146" s="75"/>
      <c r="W146" s="64">
        <v>6</v>
      </c>
      <c r="X146" s="65"/>
      <c r="Y146" s="66"/>
      <c r="Z146" s="70">
        <v>7</v>
      </c>
      <c r="AA146" s="71"/>
      <c r="AB146" s="72"/>
      <c r="AC146" s="76">
        <v>8</v>
      </c>
      <c r="AD146" s="77"/>
      <c r="AE146" s="78"/>
      <c r="AF146" s="79">
        <v>9</v>
      </c>
      <c r="AG146" s="80"/>
      <c r="AH146" s="81"/>
      <c r="AI146" s="63">
        <v>10</v>
      </c>
      <c r="AJ146" s="61"/>
      <c r="AK146" s="62"/>
      <c r="AL146" s="82">
        <v>11</v>
      </c>
      <c r="AM146" s="83"/>
      <c r="AN146" s="84"/>
      <c r="AO146" s="85">
        <v>12</v>
      </c>
      <c r="AP146" s="86"/>
      <c r="AQ146" s="87"/>
      <c r="AR146" s="25">
        <v>4997.86</v>
      </c>
      <c r="AS146" s="19">
        <f>+G148*AR148/100</f>
        <v>537.5524</v>
      </c>
      <c r="AT146" s="95">
        <f>+AT147</f>
        <v>648.5724</v>
      </c>
    </row>
    <row r="147" spans="2:46" ht="21" customHeight="1" thickBot="1">
      <c r="B147" s="27" t="s">
        <v>0</v>
      </c>
      <c r="C147" s="2" t="s">
        <v>1</v>
      </c>
      <c r="D147" s="2" t="s">
        <v>2</v>
      </c>
      <c r="E147" s="2" t="s">
        <v>3</v>
      </c>
      <c r="F147" s="2" t="s">
        <v>4</v>
      </c>
      <c r="G147" s="2" t="s">
        <v>5</v>
      </c>
      <c r="H147" s="5" t="s">
        <v>6</v>
      </c>
      <c r="I147" s="5" t="s">
        <v>7</v>
      </c>
      <c r="J147" s="5" t="s">
        <v>8</v>
      </c>
      <c r="K147" s="5" t="s">
        <v>6</v>
      </c>
      <c r="L147" s="5" t="s">
        <v>7</v>
      </c>
      <c r="M147" s="5" t="s">
        <v>8</v>
      </c>
      <c r="N147" s="7" t="s">
        <v>6</v>
      </c>
      <c r="O147" s="7" t="s">
        <v>7</v>
      </c>
      <c r="P147" s="7" t="s">
        <v>8</v>
      </c>
      <c r="Q147" s="13" t="s">
        <v>6</v>
      </c>
      <c r="R147" s="13" t="s">
        <v>7</v>
      </c>
      <c r="S147" s="13" t="s">
        <v>8</v>
      </c>
      <c r="T147" s="10" t="s">
        <v>6</v>
      </c>
      <c r="U147" s="10" t="s">
        <v>7</v>
      </c>
      <c r="V147" s="10" t="s">
        <v>8</v>
      </c>
      <c r="W147" s="7" t="s">
        <v>6</v>
      </c>
      <c r="X147" s="7" t="s">
        <v>7</v>
      </c>
      <c r="Y147" s="7" t="s">
        <v>8</v>
      </c>
      <c r="Z147" s="13" t="s">
        <v>6</v>
      </c>
      <c r="AA147" s="13" t="s">
        <v>7</v>
      </c>
      <c r="AB147" s="13" t="s">
        <v>8</v>
      </c>
      <c r="AC147" s="8" t="s">
        <v>6</v>
      </c>
      <c r="AD147" s="8" t="s">
        <v>7</v>
      </c>
      <c r="AE147" s="8" t="s">
        <v>8</v>
      </c>
      <c r="AF147" s="15" t="s">
        <v>6</v>
      </c>
      <c r="AG147" s="15" t="s">
        <v>7</v>
      </c>
      <c r="AH147" s="15" t="s">
        <v>8</v>
      </c>
      <c r="AI147" s="5" t="s">
        <v>6</v>
      </c>
      <c r="AJ147" s="5" t="s">
        <v>7</v>
      </c>
      <c r="AK147" s="5" t="s">
        <v>8</v>
      </c>
      <c r="AL147" s="3" t="s">
        <v>6</v>
      </c>
      <c r="AM147" s="3" t="s">
        <v>7</v>
      </c>
      <c r="AN147" s="3" t="s">
        <v>8</v>
      </c>
      <c r="AO147" s="17" t="s">
        <v>6</v>
      </c>
      <c r="AP147" s="17" t="s">
        <v>7</v>
      </c>
      <c r="AQ147" s="17" t="s">
        <v>8</v>
      </c>
      <c r="AR147" s="22" t="s">
        <v>13</v>
      </c>
      <c r="AS147" s="20" t="s">
        <v>15</v>
      </c>
      <c r="AT147" s="52">
        <f>+AT148</f>
        <v>648.5724</v>
      </c>
    </row>
    <row r="148" spans="2:46" ht="15" customHeight="1" thickBot="1">
      <c r="B148" s="39">
        <v>55</v>
      </c>
      <c r="C148" s="46" t="s">
        <v>121</v>
      </c>
      <c r="D148" s="28" t="s">
        <v>69</v>
      </c>
      <c r="E148" s="28" t="s">
        <v>131</v>
      </c>
      <c r="F148" s="28">
        <v>1990</v>
      </c>
      <c r="G148" s="28">
        <f>(2012-F148)/2</f>
        <v>11</v>
      </c>
      <c r="H148" s="29">
        <v>5</v>
      </c>
      <c r="I148" s="29">
        <v>12</v>
      </c>
      <c r="J148" s="29">
        <v>0</v>
      </c>
      <c r="K148" s="29">
        <v>6</v>
      </c>
      <c r="L148" s="29">
        <v>25</v>
      </c>
      <c r="M148" s="29">
        <v>12</v>
      </c>
      <c r="N148" s="30">
        <v>8</v>
      </c>
      <c r="O148" s="30">
        <v>40</v>
      </c>
      <c r="P148" s="30">
        <v>32</v>
      </c>
      <c r="Q148" s="31">
        <v>2</v>
      </c>
      <c r="R148" s="31">
        <v>6</v>
      </c>
      <c r="S148" s="31">
        <v>16</v>
      </c>
      <c r="T148" s="32">
        <v>7</v>
      </c>
      <c r="U148" s="32">
        <v>6</v>
      </c>
      <c r="V148" s="32">
        <v>45</v>
      </c>
      <c r="W148" s="30">
        <v>10</v>
      </c>
      <c r="X148" s="30">
        <v>9</v>
      </c>
      <c r="Y148" s="30">
        <v>8</v>
      </c>
      <c r="Z148" s="31">
        <v>3</v>
      </c>
      <c r="AA148" s="31">
        <v>5</v>
      </c>
      <c r="AB148" s="31">
        <v>60</v>
      </c>
      <c r="AC148" s="33">
        <v>7</v>
      </c>
      <c r="AD148" s="33">
        <v>4</v>
      </c>
      <c r="AE148" s="33">
        <v>39</v>
      </c>
      <c r="AF148" s="34">
        <v>9</v>
      </c>
      <c r="AG148" s="34">
        <v>15</v>
      </c>
      <c r="AH148" s="34">
        <v>63</v>
      </c>
      <c r="AI148" s="29">
        <v>4</v>
      </c>
      <c r="AJ148" s="29">
        <v>53</v>
      </c>
      <c r="AK148" s="29">
        <v>16</v>
      </c>
      <c r="AL148" s="35">
        <v>7</v>
      </c>
      <c r="AM148" s="35">
        <v>38</v>
      </c>
      <c r="AN148" s="35">
        <v>39</v>
      </c>
      <c r="AO148" s="36">
        <v>9</v>
      </c>
      <c r="AP148" s="36">
        <v>50</v>
      </c>
      <c r="AQ148" s="36">
        <v>54</v>
      </c>
      <c r="AR148" s="37">
        <f>+(H148*60+I148+J148/100)+(K148*60+L148+M148/100)+(N148*60+O148+P148/100)+(Q148*60+R148+S148/100)+(T148*60+U148+V148/100)+(W148*60+X148+Y148/100)+(Z148*60+AA148+AB148/100)+(AC148*60+AD148+AE148/100)+(AF148*60+AG148+AH148/100)+(AI148*60+AJ148+AK148/100)+(AL148*60+AM148+AN148/100)+(AO148*60+AP148+AQ148/100)</f>
        <v>4886.84</v>
      </c>
      <c r="AS148" s="38">
        <f>+AR148-AS146</f>
        <v>4349.2876</v>
      </c>
      <c r="AT148" s="99">
        <f>ABS(AR$4-AS148)</f>
        <v>648.5724</v>
      </c>
    </row>
    <row r="149" spans="2:46" ht="15" customHeight="1" thickBot="1">
      <c r="B149" s="54" t="s">
        <v>18</v>
      </c>
      <c r="C149" s="55"/>
      <c r="D149" s="55"/>
      <c r="E149" s="55"/>
      <c r="F149" s="55"/>
      <c r="G149" s="56"/>
      <c r="H149" s="67" t="s">
        <v>9</v>
      </c>
      <c r="I149" s="68"/>
      <c r="J149" s="68"/>
      <c r="K149" s="68"/>
      <c r="L149" s="68"/>
      <c r="M149" s="68"/>
      <c r="N149" s="68"/>
      <c r="O149" s="68"/>
      <c r="P149" s="69"/>
      <c r="Q149" s="67" t="s">
        <v>10</v>
      </c>
      <c r="R149" s="68"/>
      <c r="S149" s="68"/>
      <c r="T149" s="68"/>
      <c r="U149" s="68"/>
      <c r="V149" s="68"/>
      <c r="W149" s="68"/>
      <c r="X149" s="68"/>
      <c r="Y149" s="69"/>
      <c r="Z149" s="67" t="s">
        <v>63</v>
      </c>
      <c r="AA149" s="68"/>
      <c r="AB149" s="68"/>
      <c r="AC149" s="68"/>
      <c r="AD149" s="68"/>
      <c r="AE149" s="68"/>
      <c r="AF149" s="68"/>
      <c r="AG149" s="68"/>
      <c r="AH149" s="69"/>
      <c r="AI149" s="67" t="s">
        <v>11</v>
      </c>
      <c r="AJ149" s="68"/>
      <c r="AK149" s="68"/>
      <c r="AL149" s="68"/>
      <c r="AM149" s="68"/>
      <c r="AN149" s="68"/>
      <c r="AO149" s="68"/>
      <c r="AP149" s="68"/>
      <c r="AQ149" s="69"/>
      <c r="AR149" s="24" t="s">
        <v>12</v>
      </c>
      <c r="AS149" s="97" t="s">
        <v>14</v>
      </c>
      <c r="AT149" s="96" t="s">
        <v>16</v>
      </c>
    </row>
    <row r="150" spans="2:46" ht="18" customHeight="1" thickBot="1">
      <c r="B150" s="57"/>
      <c r="C150" s="58"/>
      <c r="D150" s="58"/>
      <c r="E150" s="58"/>
      <c r="F150" s="58"/>
      <c r="G150" s="59"/>
      <c r="H150" s="60">
        <v>1</v>
      </c>
      <c r="I150" s="61"/>
      <c r="J150" s="62"/>
      <c r="K150" s="63">
        <v>2</v>
      </c>
      <c r="L150" s="61"/>
      <c r="M150" s="62"/>
      <c r="N150" s="64">
        <v>3</v>
      </c>
      <c r="O150" s="65"/>
      <c r="P150" s="66"/>
      <c r="Q150" s="70">
        <v>4</v>
      </c>
      <c r="R150" s="71"/>
      <c r="S150" s="72"/>
      <c r="T150" s="73">
        <v>5</v>
      </c>
      <c r="U150" s="74"/>
      <c r="V150" s="75"/>
      <c r="W150" s="64">
        <v>6</v>
      </c>
      <c r="X150" s="65"/>
      <c r="Y150" s="66"/>
      <c r="Z150" s="70">
        <v>7</v>
      </c>
      <c r="AA150" s="71"/>
      <c r="AB150" s="72"/>
      <c r="AC150" s="76">
        <v>8</v>
      </c>
      <c r="AD150" s="77"/>
      <c r="AE150" s="78"/>
      <c r="AF150" s="79">
        <v>9</v>
      </c>
      <c r="AG150" s="80"/>
      <c r="AH150" s="81"/>
      <c r="AI150" s="63">
        <v>10</v>
      </c>
      <c r="AJ150" s="61"/>
      <c r="AK150" s="62"/>
      <c r="AL150" s="82">
        <v>11</v>
      </c>
      <c r="AM150" s="83"/>
      <c r="AN150" s="84"/>
      <c r="AO150" s="85">
        <v>12</v>
      </c>
      <c r="AP150" s="86"/>
      <c r="AQ150" s="87"/>
      <c r="AR150" s="25">
        <v>4997.86</v>
      </c>
      <c r="AS150" s="19">
        <f>+G152*AR152/100</f>
        <v>1152.65475</v>
      </c>
      <c r="AT150" s="95">
        <f>+AT151</f>
        <v>1027.6047499999995</v>
      </c>
    </row>
    <row r="151" spans="2:46" ht="21" customHeight="1" thickBot="1">
      <c r="B151" s="27" t="s">
        <v>0</v>
      </c>
      <c r="C151" s="2" t="s">
        <v>1</v>
      </c>
      <c r="D151" s="2" t="s">
        <v>2</v>
      </c>
      <c r="E151" s="2" t="s">
        <v>3</v>
      </c>
      <c r="F151" s="2" t="s">
        <v>4</v>
      </c>
      <c r="G151" s="2" t="s">
        <v>5</v>
      </c>
      <c r="H151" s="5" t="s">
        <v>6</v>
      </c>
      <c r="I151" s="5" t="s">
        <v>7</v>
      </c>
      <c r="J151" s="5" t="s">
        <v>8</v>
      </c>
      <c r="K151" s="5" t="s">
        <v>6</v>
      </c>
      <c r="L151" s="5" t="s">
        <v>7</v>
      </c>
      <c r="M151" s="5" t="s">
        <v>8</v>
      </c>
      <c r="N151" s="7" t="s">
        <v>6</v>
      </c>
      <c r="O151" s="7" t="s">
        <v>7</v>
      </c>
      <c r="P151" s="7" t="s">
        <v>8</v>
      </c>
      <c r="Q151" s="13" t="s">
        <v>6</v>
      </c>
      <c r="R151" s="13" t="s">
        <v>7</v>
      </c>
      <c r="S151" s="13" t="s">
        <v>8</v>
      </c>
      <c r="T151" s="10" t="s">
        <v>6</v>
      </c>
      <c r="U151" s="10" t="s">
        <v>7</v>
      </c>
      <c r="V151" s="10" t="s">
        <v>8</v>
      </c>
      <c r="W151" s="7" t="s">
        <v>6</v>
      </c>
      <c r="X151" s="7" t="s">
        <v>7</v>
      </c>
      <c r="Y151" s="7" t="s">
        <v>8</v>
      </c>
      <c r="Z151" s="13" t="s">
        <v>6</v>
      </c>
      <c r="AA151" s="13" t="s">
        <v>7</v>
      </c>
      <c r="AB151" s="13" t="s">
        <v>8</v>
      </c>
      <c r="AC151" s="8" t="s">
        <v>6</v>
      </c>
      <c r="AD151" s="8" t="s">
        <v>7</v>
      </c>
      <c r="AE151" s="8" t="s">
        <v>8</v>
      </c>
      <c r="AF151" s="15" t="s">
        <v>6</v>
      </c>
      <c r="AG151" s="15" t="s">
        <v>7</v>
      </c>
      <c r="AH151" s="15" t="s">
        <v>8</v>
      </c>
      <c r="AI151" s="5" t="s">
        <v>6</v>
      </c>
      <c r="AJ151" s="5" t="s">
        <v>7</v>
      </c>
      <c r="AK151" s="5" t="s">
        <v>8</v>
      </c>
      <c r="AL151" s="3" t="s">
        <v>6</v>
      </c>
      <c r="AM151" s="3" t="s">
        <v>7</v>
      </c>
      <c r="AN151" s="3" t="s">
        <v>8</v>
      </c>
      <c r="AO151" s="17" t="s">
        <v>6</v>
      </c>
      <c r="AP151" s="17" t="s">
        <v>7</v>
      </c>
      <c r="AQ151" s="17" t="s">
        <v>8</v>
      </c>
      <c r="AR151" s="22" t="s">
        <v>13</v>
      </c>
      <c r="AS151" s="20" t="s">
        <v>15</v>
      </c>
      <c r="AT151" s="52">
        <f>+AT152</f>
        <v>1027.6047499999995</v>
      </c>
    </row>
    <row r="152" spans="2:46" ht="15" customHeight="1" thickBot="1">
      <c r="B152" s="39">
        <v>56</v>
      </c>
      <c r="C152" s="46" t="s">
        <v>123</v>
      </c>
      <c r="D152" s="28" t="s">
        <v>69</v>
      </c>
      <c r="E152" s="28" t="s">
        <v>122</v>
      </c>
      <c r="F152" s="28">
        <v>1967</v>
      </c>
      <c r="G152" s="28">
        <f>(2012-F152)/2</f>
        <v>22.5</v>
      </c>
      <c r="H152" s="29">
        <v>5</v>
      </c>
      <c r="I152" s="29">
        <v>43</v>
      </c>
      <c r="J152" s="29">
        <v>44</v>
      </c>
      <c r="K152" s="29">
        <v>6</v>
      </c>
      <c r="L152" s="29">
        <v>55</v>
      </c>
      <c r="M152" s="29">
        <v>38</v>
      </c>
      <c r="N152" s="30">
        <v>8</v>
      </c>
      <c r="O152" s="30">
        <v>40</v>
      </c>
      <c r="P152" s="30">
        <v>32</v>
      </c>
      <c r="Q152" s="31">
        <v>2</v>
      </c>
      <c r="R152" s="31">
        <v>9</v>
      </c>
      <c r="S152" s="31">
        <v>55</v>
      </c>
      <c r="T152" s="32">
        <v>6</v>
      </c>
      <c r="U152" s="32">
        <v>50</v>
      </c>
      <c r="V152" s="32">
        <v>35</v>
      </c>
      <c r="W152" s="30">
        <v>10</v>
      </c>
      <c r="X152" s="30">
        <v>54</v>
      </c>
      <c r="Y152" s="30">
        <v>32</v>
      </c>
      <c r="Z152" s="31">
        <v>3</v>
      </c>
      <c r="AA152" s="31">
        <v>13</v>
      </c>
      <c r="AB152" s="31">
        <v>99</v>
      </c>
      <c r="AC152" s="33">
        <v>7</v>
      </c>
      <c r="AD152" s="33">
        <v>25</v>
      </c>
      <c r="AE152" s="33">
        <v>12</v>
      </c>
      <c r="AF152" s="34">
        <v>10</v>
      </c>
      <c r="AG152" s="34">
        <v>8</v>
      </c>
      <c r="AH152" s="34">
        <v>62</v>
      </c>
      <c r="AI152" s="29">
        <v>4</v>
      </c>
      <c r="AJ152" s="29">
        <v>42</v>
      </c>
      <c r="AK152" s="29">
        <v>27</v>
      </c>
      <c r="AL152" s="35">
        <v>8</v>
      </c>
      <c r="AM152" s="35">
        <v>12</v>
      </c>
      <c r="AN152" s="35">
        <v>6</v>
      </c>
      <c r="AO152" s="36">
        <v>10</v>
      </c>
      <c r="AP152" s="36">
        <v>27</v>
      </c>
      <c r="AQ152" s="36">
        <v>49</v>
      </c>
      <c r="AR152" s="37">
        <f>+(H152*60+I152+J152/100)+(K152*60+L152+M152/100)+(N152*60+O152+P152/100)+(Q152*60+R152+S152/100)+(T152*60+U152+V152/100)+(W152*60+X152+Y152/100)+(Z152*60+AA152+AB152/100)+(AC152*60+AD152+AE152/100)+(AF152*60+AG152+AH152/100)+(AI152*60+AJ152+AK152/100)+(AL152*60+AM152+AN152/100)+(AO152*60+AP152+AQ152/100)</f>
        <v>5122.91</v>
      </c>
      <c r="AS152" s="38">
        <f>+AR152-AS150</f>
        <v>3970.25525</v>
      </c>
      <c r="AT152" s="99">
        <f>ABS(AR$4-AS152)</f>
        <v>1027.6047499999995</v>
      </c>
    </row>
    <row r="153" spans="2:46" ht="15" customHeight="1" thickBot="1">
      <c r="B153" s="54" t="s">
        <v>18</v>
      </c>
      <c r="C153" s="55"/>
      <c r="D153" s="55"/>
      <c r="E153" s="55"/>
      <c r="F153" s="55"/>
      <c r="G153" s="56"/>
      <c r="H153" s="67" t="s">
        <v>9</v>
      </c>
      <c r="I153" s="68"/>
      <c r="J153" s="68"/>
      <c r="K153" s="68"/>
      <c r="L153" s="68"/>
      <c r="M153" s="68"/>
      <c r="N153" s="68"/>
      <c r="O153" s="68"/>
      <c r="P153" s="69"/>
      <c r="Q153" s="67" t="s">
        <v>10</v>
      </c>
      <c r="R153" s="68"/>
      <c r="S153" s="68"/>
      <c r="T153" s="68"/>
      <c r="U153" s="68"/>
      <c r="V153" s="68"/>
      <c r="W153" s="68"/>
      <c r="X153" s="68"/>
      <c r="Y153" s="69"/>
      <c r="Z153" s="67" t="s">
        <v>63</v>
      </c>
      <c r="AA153" s="68"/>
      <c r="AB153" s="68"/>
      <c r="AC153" s="68"/>
      <c r="AD153" s="68"/>
      <c r="AE153" s="68"/>
      <c r="AF153" s="68"/>
      <c r="AG153" s="68"/>
      <c r="AH153" s="69"/>
      <c r="AI153" s="67" t="s">
        <v>11</v>
      </c>
      <c r="AJ153" s="68"/>
      <c r="AK153" s="68"/>
      <c r="AL153" s="68"/>
      <c r="AM153" s="68"/>
      <c r="AN153" s="68"/>
      <c r="AO153" s="68"/>
      <c r="AP153" s="68"/>
      <c r="AQ153" s="69"/>
      <c r="AR153" s="24" t="s">
        <v>12</v>
      </c>
      <c r="AS153" s="97" t="s">
        <v>14</v>
      </c>
      <c r="AT153" s="96" t="s">
        <v>16</v>
      </c>
    </row>
    <row r="154" spans="2:46" ht="18" customHeight="1" thickBot="1">
      <c r="B154" s="57"/>
      <c r="C154" s="58"/>
      <c r="D154" s="58"/>
      <c r="E154" s="58"/>
      <c r="F154" s="58"/>
      <c r="G154" s="59"/>
      <c r="H154" s="60">
        <v>1</v>
      </c>
      <c r="I154" s="61"/>
      <c r="J154" s="62"/>
      <c r="K154" s="63">
        <v>2</v>
      </c>
      <c r="L154" s="61"/>
      <c r="M154" s="62"/>
      <c r="N154" s="64">
        <v>3</v>
      </c>
      <c r="O154" s="65"/>
      <c r="P154" s="66"/>
      <c r="Q154" s="70">
        <v>4</v>
      </c>
      <c r="R154" s="71"/>
      <c r="S154" s="72"/>
      <c r="T154" s="73">
        <v>5</v>
      </c>
      <c r="U154" s="74"/>
      <c r="V154" s="75"/>
      <c r="W154" s="64">
        <v>6</v>
      </c>
      <c r="X154" s="65"/>
      <c r="Y154" s="66"/>
      <c r="Z154" s="70">
        <v>7</v>
      </c>
      <c r="AA154" s="71"/>
      <c r="AB154" s="72"/>
      <c r="AC154" s="76">
        <v>8</v>
      </c>
      <c r="AD154" s="77"/>
      <c r="AE154" s="78"/>
      <c r="AF154" s="79">
        <v>9</v>
      </c>
      <c r="AG154" s="80"/>
      <c r="AH154" s="81"/>
      <c r="AI154" s="63">
        <v>10</v>
      </c>
      <c r="AJ154" s="61"/>
      <c r="AK154" s="62"/>
      <c r="AL154" s="82">
        <v>11</v>
      </c>
      <c r="AM154" s="83"/>
      <c r="AN154" s="84"/>
      <c r="AO154" s="85">
        <v>12</v>
      </c>
      <c r="AP154" s="86"/>
      <c r="AQ154" s="87"/>
      <c r="AR154" s="25">
        <v>4997.86</v>
      </c>
      <c r="AS154" s="19">
        <f>+G156*AR156/100</f>
        <v>785.5896</v>
      </c>
      <c r="AT154" s="95">
        <f>+AT155</f>
        <v>715.1295999999993</v>
      </c>
    </row>
    <row r="155" spans="2:46" ht="21" customHeight="1" thickBot="1">
      <c r="B155" s="27" t="s">
        <v>0</v>
      </c>
      <c r="C155" s="2" t="s">
        <v>1</v>
      </c>
      <c r="D155" s="2" t="s">
        <v>2</v>
      </c>
      <c r="E155" s="2" t="s">
        <v>3</v>
      </c>
      <c r="F155" s="2" t="s">
        <v>4</v>
      </c>
      <c r="G155" s="2" t="s">
        <v>5</v>
      </c>
      <c r="H155" s="5" t="s">
        <v>6</v>
      </c>
      <c r="I155" s="5" t="s">
        <v>7</v>
      </c>
      <c r="J155" s="5" t="s">
        <v>8</v>
      </c>
      <c r="K155" s="5" t="s">
        <v>6</v>
      </c>
      <c r="L155" s="5" t="s">
        <v>7</v>
      </c>
      <c r="M155" s="5" t="s">
        <v>8</v>
      </c>
      <c r="N155" s="7" t="s">
        <v>6</v>
      </c>
      <c r="O155" s="7" t="s">
        <v>7</v>
      </c>
      <c r="P155" s="7" t="s">
        <v>8</v>
      </c>
      <c r="Q155" s="13" t="s">
        <v>6</v>
      </c>
      <c r="R155" s="13" t="s">
        <v>7</v>
      </c>
      <c r="S155" s="13" t="s">
        <v>8</v>
      </c>
      <c r="T155" s="10" t="s">
        <v>6</v>
      </c>
      <c r="U155" s="10" t="s">
        <v>7</v>
      </c>
      <c r="V155" s="10" t="s">
        <v>8</v>
      </c>
      <c r="W155" s="7" t="s">
        <v>6</v>
      </c>
      <c r="X155" s="7" t="s">
        <v>7</v>
      </c>
      <c r="Y155" s="7" t="s">
        <v>8</v>
      </c>
      <c r="Z155" s="13" t="s">
        <v>6</v>
      </c>
      <c r="AA155" s="13" t="s">
        <v>7</v>
      </c>
      <c r="AB155" s="13" t="s">
        <v>8</v>
      </c>
      <c r="AC155" s="8" t="s">
        <v>6</v>
      </c>
      <c r="AD155" s="8" t="s">
        <v>7</v>
      </c>
      <c r="AE155" s="8" t="s">
        <v>8</v>
      </c>
      <c r="AF155" s="15" t="s">
        <v>6</v>
      </c>
      <c r="AG155" s="15" t="s">
        <v>7</v>
      </c>
      <c r="AH155" s="15" t="s">
        <v>8</v>
      </c>
      <c r="AI155" s="5" t="s">
        <v>6</v>
      </c>
      <c r="AJ155" s="5" t="s">
        <v>7</v>
      </c>
      <c r="AK155" s="5" t="s">
        <v>8</v>
      </c>
      <c r="AL155" s="3" t="s">
        <v>6</v>
      </c>
      <c r="AM155" s="3" t="s">
        <v>7</v>
      </c>
      <c r="AN155" s="3" t="s">
        <v>8</v>
      </c>
      <c r="AO155" s="17" t="s">
        <v>6</v>
      </c>
      <c r="AP155" s="17" t="s">
        <v>7</v>
      </c>
      <c r="AQ155" s="17" t="s">
        <v>8</v>
      </c>
      <c r="AR155" s="22" t="s">
        <v>13</v>
      </c>
      <c r="AS155" s="20" t="s">
        <v>15</v>
      </c>
      <c r="AT155" s="52">
        <f>+AT156</f>
        <v>715.1295999999993</v>
      </c>
    </row>
    <row r="156" spans="2:46" ht="15" customHeight="1" thickBot="1">
      <c r="B156" s="39">
        <v>57</v>
      </c>
      <c r="C156" t="s">
        <v>125</v>
      </c>
      <c r="D156" s="28" t="s">
        <v>69</v>
      </c>
      <c r="E156" s="28" t="s">
        <v>124</v>
      </c>
      <c r="F156">
        <v>1981</v>
      </c>
      <c r="G156" s="28">
        <f>(2012-F156)/2</f>
        <v>15.5</v>
      </c>
      <c r="H156" s="29">
        <v>5</v>
      </c>
      <c r="I156" s="29">
        <v>35</v>
      </c>
      <c r="J156" s="29">
        <v>20</v>
      </c>
      <c r="K156" s="29">
        <v>7</v>
      </c>
      <c r="L156" s="29">
        <v>10</v>
      </c>
      <c r="M156" s="29">
        <v>15</v>
      </c>
      <c r="N156" s="30">
        <v>8</v>
      </c>
      <c r="O156" s="30">
        <v>40</v>
      </c>
      <c r="P156" s="30">
        <v>32</v>
      </c>
      <c r="Q156" s="31">
        <v>2</v>
      </c>
      <c r="R156" s="31">
        <v>34</v>
      </c>
      <c r="S156" s="31">
        <v>15</v>
      </c>
      <c r="T156" s="32">
        <v>7</v>
      </c>
      <c r="U156" s="32">
        <v>11</v>
      </c>
      <c r="V156" s="32">
        <v>22</v>
      </c>
      <c r="W156" s="30">
        <v>10</v>
      </c>
      <c r="X156" s="30">
        <v>50</v>
      </c>
      <c r="Y156" s="30">
        <v>15</v>
      </c>
      <c r="Z156" s="31">
        <v>3</v>
      </c>
      <c r="AA156" s="31">
        <v>12</v>
      </c>
      <c r="AB156" s="31">
        <v>15</v>
      </c>
      <c r="AC156" s="33">
        <v>7</v>
      </c>
      <c r="AD156" s="33">
        <v>11</v>
      </c>
      <c r="AE156" s="33">
        <v>8</v>
      </c>
      <c r="AF156" s="34">
        <v>9</v>
      </c>
      <c r="AG156" s="34">
        <v>20</v>
      </c>
      <c r="AH156" s="34">
        <v>40</v>
      </c>
      <c r="AI156" s="29">
        <v>4</v>
      </c>
      <c r="AJ156" s="29">
        <v>48</v>
      </c>
      <c r="AK156" s="29">
        <v>15</v>
      </c>
      <c r="AL156" s="35">
        <v>7</v>
      </c>
      <c r="AM156" s="35">
        <v>59</v>
      </c>
      <c r="AN156" s="35">
        <v>18</v>
      </c>
      <c r="AO156" s="36">
        <v>9</v>
      </c>
      <c r="AP156" s="36">
        <v>56</v>
      </c>
      <c r="AQ156" s="36">
        <v>17</v>
      </c>
      <c r="AR156" s="37">
        <f>+(H156*60+I156+J156/100)+(K156*60+L156+M156/100)+(N156*60+O156+P156/100)+(Q156*60+R156+S156/100)+(T156*60+U156+V156/100)+(W156*60+X156+Y156/100)+(Z156*60+AA156+AB156/100)+(AC156*60+AD156+AE156/100)+(AF156*60+AG156+AH156/100)+(AI156*60+AJ156+AK156/100)+(AL156*60+AM156+AN156/100)+(AO156*60+AP156+AQ156/100)</f>
        <v>5068.320000000001</v>
      </c>
      <c r="AS156" s="38">
        <f>+AR156-AS154</f>
        <v>4282.7304</v>
      </c>
      <c r="AT156" s="99">
        <f>ABS(AR$4-AS156)</f>
        <v>715.1295999999993</v>
      </c>
    </row>
    <row r="157" spans="2:46" ht="15" customHeight="1" thickBot="1">
      <c r="B157" s="54" t="s">
        <v>18</v>
      </c>
      <c r="C157" s="55"/>
      <c r="D157" s="55"/>
      <c r="E157" s="55"/>
      <c r="F157" s="55"/>
      <c r="G157" s="56"/>
      <c r="H157" s="67" t="s">
        <v>9</v>
      </c>
      <c r="I157" s="68"/>
      <c r="J157" s="68"/>
      <c r="K157" s="68"/>
      <c r="L157" s="68"/>
      <c r="M157" s="68"/>
      <c r="N157" s="68"/>
      <c r="O157" s="68"/>
      <c r="P157" s="69"/>
      <c r="Q157" s="67" t="s">
        <v>10</v>
      </c>
      <c r="R157" s="68"/>
      <c r="S157" s="68"/>
      <c r="T157" s="68"/>
      <c r="U157" s="68"/>
      <c r="V157" s="68"/>
      <c r="W157" s="68"/>
      <c r="X157" s="68"/>
      <c r="Y157" s="69"/>
      <c r="Z157" s="67" t="s">
        <v>63</v>
      </c>
      <c r="AA157" s="68"/>
      <c r="AB157" s="68"/>
      <c r="AC157" s="68"/>
      <c r="AD157" s="68"/>
      <c r="AE157" s="68"/>
      <c r="AF157" s="68"/>
      <c r="AG157" s="68"/>
      <c r="AH157" s="69"/>
      <c r="AI157" s="67" t="s">
        <v>11</v>
      </c>
      <c r="AJ157" s="68"/>
      <c r="AK157" s="68"/>
      <c r="AL157" s="68"/>
      <c r="AM157" s="68"/>
      <c r="AN157" s="68"/>
      <c r="AO157" s="68"/>
      <c r="AP157" s="68"/>
      <c r="AQ157" s="69"/>
      <c r="AR157" s="24" t="s">
        <v>12</v>
      </c>
      <c r="AS157" s="97" t="s">
        <v>14</v>
      </c>
      <c r="AT157" s="96" t="s">
        <v>16</v>
      </c>
    </row>
    <row r="158" spans="2:46" ht="18" customHeight="1" thickBot="1">
      <c r="B158" s="57"/>
      <c r="C158" s="58"/>
      <c r="D158" s="58"/>
      <c r="E158" s="58"/>
      <c r="F158" s="58"/>
      <c r="G158" s="59"/>
      <c r="H158" s="60">
        <v>1</v>
      </c>
      <c r="I158" s="61"/>
      <c r="J158" s="62"/>
      <c r="K158" s="63">
        <v>2</v>
      </c>
      <c r="L158" s="61"/>
      <c r="M158" s="62"/>
      <c r="N158" s="64">
        <v>3</v>
      </c>
      <c r="O158" s="65"/>
      <c r="P158" s="66"/>
      <c r="Q158" s="70">
        <v>4</v>
      </c>
      <c r="R158" s="71"/>
      <c r="S158" s="72"/>
      <c r="T158" s="73">
        <v>5</v>
      </c>
      <c r="U158" s="74"/>
      <c r="V158" s="75"/>
      <c r="W158" s="64">
        <v>6</v>
      </c>
      <c r="X158" s="65"/>
      <c r="Y158" s="66"/>
      <c r="Z158" s="70">
        <v>7</v>
      </c>
      <c r="AA158" s="71"/>
      <c r="AB158" s="72"/>
      <c r="AC158" s="76">
        <v>8</v>
      </c>
      <c r="AD158" s="77"/>
      <c r="AE158" s="78"/>
      <c r="AF158" s="79">
        <v>9</v>
      </c>
      <c r="AG158" s="80"/>
      <c r="AH158" s="81"/>
      <c r="AI158" s="63">
        <v>10</v>
      </c>
      <c r="AJ158" s="61"/>
      <c r="AK158" s="62"/>
      <c r="AL158" s="82">
        <v>11</v>
      </c>
      <c r="AM158" s="83"/>
      <c r="AN158" s="84"/>
      <c r="AO158" s="85">
        <v>12</v>
      </c>
      <c r="AP158" s="86"/>
      <c r="AQ158" s="87"/>
      <c r="AR158" s="25">
        <v>4997.86</v>
      </c>
      <c r="AS158" s="19">
        <f>+G160*AR160/100</f>
        <v>602.6736</v>
      </c>
      <c r="AT158" s="95">
        <f>+AT159</f>
        <v>2980.2135999999996</v>
      </c>
    </row>
    <row r="159" spans="2:46" ht="21" customHeight="1" thickBot="1">
      <c r="B159" s="27" t="s">
        <v>0</v>
      </c>
      <c r="C159" s="2" t="s">
        <v>1</v>
      </c>
      <c r="D159" s="2" t="s">
        <v>2</v>
      </c>
      <c r="E159" s="2" t="s">
        <v>3</v>
      </c>
      <c r="F159" s="2" t="s">
        <v>4</v>
      </c>
      <c r="G159" s="2" t="s">
        <v>5</v>
      </c>
      <c r="H159" s="5" t="s">
        <v>6</v>
      </c>
      <c r="I159" s="5" t="s">
        <v>7</v>
      </c>
      <c r="J159" s="5" t="s">
        <v>8</v>
      </c>
      <c r="K159" s="5" t="s">
        <v>6</v>
      </c>
      <c r="L159" s="5" t="s">
        <v>7</v>
      </c>
      <c r="M159" s="5" t="s">
        <v>8</v>
      </c>
      <c r="N159" s="7" t="s">
        <v>6</v>
      </c>
      <c r="O159" s="7" t="s">
        <v>7</v>
      </c>
      <c r="P159" s="7" t="s">
        <v>8</v>
      </c>
      <c r="Q159" s="13" t="s">
        <v>6</v>
      </c>
      <c r="R159" s="13" t="s">
        <v>7</v>
      </c>
      <c r="S159" s="13" t="s">
        <v>8</v>
      </c>
      <c r="T159" s="10" t="s">
        <v>6</v>
      </c>
      <c r="U159" s="10" t="s">
        <v>7</v>
      </c>
      <c r="V159" s="10" t="s">
        <v>8</v>
      </c>
      <c r="W159" s="7" t="s">
        <v>6</v>
      </c>
      <c r="X159" s="7" t="s">
        <v>7</v>
      </c>
      <c r="Y159" s="7" t="s">
        <v>8</v>
      </c>
      <c r="Z159" s="13" t="s">
        <v>6</v>
      </c>
      <c r="AA159" s="13" t="s">
        <v>7</v>
      </c>
      <c r="AB159" s="13" t="s">
        <v>8</v>
      </c>
      <c r="AC159" s="8" t="s">
        <v>6</v>
      </c>
      <c r="AD159" s="8" t="s">
        <v>7</v>
      </c>
      <c r="AE159" s="8" t="s">
        <v>8</v>
      </c>
      <c r="AF159" s="15" t="s">
        <v>6</v>
      </c>
      <c r="AG159" s="15" t="s">
        <v>7</v>
      </c>
      <c r="AH159" s="15" t="s">
        <v>8</v>
      </c>
      <c r="AI159" s="5" t="s">
        <v>6</v>
      </c>
      <c r="AJ159" s="5" t="s">
        <v>7</v>
      </c>
      <c r="AK159" s="5" t="s">
        <v>8</v>
      </c>
      <c r="AL159" s="3" t="s">
        <v>6</v>
      </c>
      <c r="AM159" s="3" t="s">
        <v>7</v>
      </c>
      <c r="AN159" s="3" t="s">
        <v>8</v>
      </c>
      <c r="AO159" s="17" t="s">
        <v>6</v>
      </c>
      <c r="AP159" s="17" t="s">
        <v>7</v>
      </c>
      <c r="AQ159" s="17" t="s">
        <v>8</v>
      </c>
      <c r="AR159" s="22" t="s">
        <v>13</v>
      </c>
      <c r="AS159" s="20" t="s">
        <v>15</v>
      </c>
      <c r="AT159" s="52">
        <f>+AT160</f>
        <v>2980.2135999999996</v>
      </c>
    </row>
    <row r="160" spans="1:46" ht="15" customHeight="1" thickBot="1">
      <c r="A160" s="122"/>
      <c r="B160" s="39">
        <v>58</v>
      </c>
      <c r="C160" s="46" t="s">
        <v>126</v>
      </c>
      <c r="D160" s="28" t="s">
        <v>69</v>
      </c>
      <c r="E160" s="120" t="s">
        <v>130</v>
      </c>
      <c r="F160" s="28">
        <v>1966</v>
      </c>
      <c r="G160" s="28">
        <f>(2012-F160)/2</f>
        <v>23</v>
      </c>
      <c r="H160" s="29"/>
      <c r="I160" s="29"/>
      <c r="J160" s="29"/>
      <c r="K160" s="29"/>
      <c r="L160" s="29"/>
      <c r="M160" s="29"/>
      <c r="N160" s="30">
        <v>8</v>
      </c>
      <c r="O160" s="30">
        <v>40</v>
      </c>
      <c r="P160" s="30">
        <v>32</v>
      </c>
      <c r="Q160" s="31"/>
      <c r="R160" s="31"/>
      <c r="S160" s="31"/>
      <c r="T160" s="32"/>
      <c r="U160" s="32"/>
      <c r="V160" s="32"/>
      <c r="W160" s="30">
        <v>13</v>
      </c>
      <c r="X160" s="30"/>
      <c r="Y160" s="30"/>
      <c r="Z160" s="31"/>
      <c r="AA160" s="31"/>
      <c r="AB160" s="31"/>
      <c r="AC160" s="33"/>
      <c r="AD160" s="33"/>
      <c r="AE160" s="33"/>
      <c r="AF160" s="34">
        <v>15</v>
      </c>
      <c r="AG160" s="34"/>
      <c r="AH160" s="34"/>
      <c r="AI160" s="29"/>
      <c r="AJ160" s="29"/>
      <c r="AK160" s="29"/>
      <c r="AL160" s="35"/>
      <c r="AM160" s="35"/>
      <c r="AN160" s="35"/>
      <c r="AO160" s="36">
        <v>7</v>
      </c>
      <c r="AP160" s="36"/>
      <c r="AQ160" s="36"/>
      <c r="AR160" s="37">
        <f>+(H160*60+I160+J160/100)+(K160*60+L160+M160/100)+(N160*60+O160+P160/100)+(Q160*60+R160+S160/100)+(T160*60+U160+V160/100)+(W160*60+X160+Y160/100)+(Z160*60+AA160+AB160/100)+(AC160*60+AD160+AE160/100)+(AF160*60+AG160+AH160/100)+(AI160*60+AJ160+AK160/100)+(AL160*60+AM160+AN160/100)+(AO160*60+AP160+AQ160/100)</f>
        <v>2620.32</v>
      </c>
      <c r="AS160" s="38">
        <f>+AR160-AS158</f>
        <v>2017.6464</v>
      </c>
      <c r="AT160" s="99">
        <f>ABS(AR$4-AS160)</f>
        <v>2980.2135999999996</v>
      </c>
    </row>
    <row r="161" spans="2:46" ht="15" customHeight="1" thickBot="1">
      <c r="B161" s="54" t="s">
        <v>18</v>
      </c>
      <c r="C161" s="55"/>
      <c r="D161" s="55"/>
      <c r="E161" s="55"/>
      <c r="F161" s="55"/>
      <c r="G161" s="56"/>
      <c r="H161" s="67" t="s">
        <v>9</v>
      </c>
      <c r="I161" s="68"/>
      <c r="J161" s="68"/>
      <c r="K161" s="68"/>
      <c r="L161" s="68"/>
      <c r="M161" s="68"/>
      <c r="N161" s="68"/>
      <c r="O161" s="68"/>
      <c r="P161" s="69"/>
      <c r="Q161" s="67" t="s">
        <v>10</v>
      </c>
      <c r="R161" s="68"/>
      <c r="S161" s="68"/>
      <c r="T161" s="68"/>
      <c r="U161" s="68"/>
      <c r="V161" s="68"/>
      <c r="W161" s="68"/>
      <c r="X161" s="68"/>
      <c r="Y161" s="69"/>
      <c r="Z161" s="67" t="s">
        <v>63</v>
      </c>
      <c r="AA161" s="68"/>
      <c r="AB161" s="68"/>
      <c r="AC161" s="68"/>
      <c r="AD161" s="68"/>
      <c r="AE161" s="68"/>
      <c r="AF161" s="68"/>
      <c r="AG161" s="68"/>
      <c r="AH161" s="69"/>
      <c r="AI161" s="67" t="s">
        <v>11</v>
      </c>
      <c r="AJ161" s="68"/>
      <c r="AK161" s="68"/>
      <c r="AL161" s="68"/>
      <c r="AM161" s="68"/>
      <c r="AN161" s="68"/>
      <c r="AO161" s="68"/>
      <c r="AP161" s="68"/>
      <c r="AQ161" s="69"/>
      <c r="AR161" s="24" t="s">
        <v>12</v>
      </c>
      <c r="AS161" s="97" t="s">
        <v>14</v>
      </c>
      <c r="AT161" s="96" t="s">
        <v>16</v>
      </c>
    </row>
    <row r="162" spans="2:46" ht="18" customHeight="1" thickBot="1">
      <c r="B162" s="57"/>
      <c r="C162" s="58"/>
      <c r="D162" s="58"/>
      <c r="E162" s="58"/>
      <c r="F162" s="58"/>
      <c r="G162" s="59"/>
      <c r="H162" s="60">
        <v>1</v>
      </c>
      <c r="I162" s="61"/>
      <c r="J162" s="62"/>
      <c r="K162" s="63">
        <v>2</v>
      </c>
      <c r="L162" s="61"/>
      <c r="M162" s="62"/>
      <c r="N162" s="64">
        <v>3</v>
      </c>
      <c r="O162" s="65"/>
      <c r="P162" s="66"/>
      <c r="Q162" s="70">
        <v>4</v>
      </c>
      <c r="R162" s="71"/>
      <c r="S162" s="72"/>
      <c r="T162" s="73">
        <v>5</v>
      </c>
      <c r="U162" s="74"/>
      <c r="V162" s="75"/>
      <c r="W162" s="64">
        <v>6</v>
      </c>
      <c r="X162" s="65"/>
      <c r="Y162" s="66"/>
      <c r="Z162" s="70">
        <v>7</v>
      </c>
      <c r="AA162" s="71"/>
      <c r="AB162" s="72"/>
      <c r="AC162" s="76">
        <v>8</v>
      </c>
      <c r="AD162" s="77"/>
      <c r="AE162" s="78"/>
      <c r="AF162" s="79">
        <v>9</v>
      </c>
      <c r="AG162" s="80"/>
      <c r="AH162" s="81"/>
      <c r="AI162" s="63">
        <v>10</v>
      </c>
      <c r="AJ162" s="61"/>
      <c r="AK162" s="62"/>
      <c r="AL162" s="82">
        <v>11</v>
      </c>
      <c r="AM162" s="83"/>
      <c r="AN162" s="84"/>
      <c r="AO162" s="85">
        <v>12</v>
      </c>
      <c r="AP162" s="86"/>
      <c r="AQ162" s="87"/>
      <c r="AR162" s="25">
        <v>4997.86</v>
      </c>
      <c r="AS162" s="19">
        <f>+G164*AR164/100</f>
        <v>1149.9</v>
      </c>
      <c r="AT162" s="95">
        <f>+AT163</f>
        <v>1356.5099999999998</v>
      </c>
    </row>
    <row r="163" spans="2:46" ht="21" customHeight="1" thickBot="1">
      <c r="B163" s="27" t="s">
        <v>0</v>
      </c>
      <c r="C163" s="2" t="s">
        <v>1</v>
      </c>
      <c r="D163" s="2" t="s">
        <v>2</v>
      </c>
      <c r="E163" s="2" t="s">
        <v>3</v>
      </c>
      <c r="F163" s="2" t="s">
        <v>4</v>
      </c>
      <c r="G163" s="2" t="s">
        <v>5</v>
      </c>
      <c r="H163" s="5" t="s">
        <v>6</v>
      </c>
      <c r="I163" s="5" t="s">
        <v>7</v>
      </c>
      <c r="J163" s="5" t="s">
        <v>8</v>
      </c>
      <c r="K163" s="5" t="s">
        <v>6</v>
      </c>
      <c r="L163" s="5" t="s">
        <v>7</v>
      </c>
      <c r="M163" s="5" t="s">
        <v>8</v>
      </c>
      <c r="N163" s="7" t="s">
        <v>6</v>
      </c>
      <c r="O163" s="7" t="s">
        <v>7</v>
      </c>
      <c r="P163" s="7" t="s">
        <v>8</v>
      </c>
      <c r="Q163" s="13" t="s">
        <v>6</v>
      </c>
      <c r="R163" s="13" t="s">
        <v>7</v>
      </c>
      <c r="S163" s="13" t="s">
        <v>8</v>
      </c>
      <c r="T163" s="10" t="s">
        <v>6</v>
      </c>
      <c r="U163" s="10" t="s">
        <v>7</v>
      </c>
      <c r="V163" s="10" t="s">
        <v>8</v>
      </c>
      <c r="W163" s="7" t="s">
        <v>6</v>
      </c>
      <c r="X163" s="7" t="s">
        <v>7</v>
      </c>
      <c r="Y163" s="7" t="s">
        <v>8</v>
      </c>
      <c r="Z163" s="13" t="s">
        <v>6</v>
      </c>
      <c r="AA163" s="13" t="s">
        <v>7</v>
      </c>
      <c r="AB163" s="13" t="s">
        <v>8</v>
      </c>
      <c r="AC163" s="8" t="s">
        <v>6</v>
      </c>
      <c r="AD163" s="8" t="s">
        <v>7</v>
      </c>
      <c r="AE163" s="8" t="s">
        <v>8</v>
      </c>
      <c r="AF163" s="15" t="s">
        <v>6</v>
      </c>
      <c r="AG163" s="15" t="s">
        <v>7</v>
      </c>
      <c r="AH163" s="15" t="s">
        <v>8</v>
      </c>
      <c r="AI163" s="5" t="s">
        <v>6</v>
      </c>
      <c r="AJ163" s="5" t="s">
        <v>7</v>
      </c>
      <c r="AK163" s="5" t="s">
        <v>8</v>
      </c>
      <c r="AL163" s="3" t="s">
        <v>6</v>
      </c>
      <c r="AM163" s="3" t="s">
        <v>7</v>
      </c>
      <c r="AN163" s="3" t="s">
        <v>8</v>
      </c>
      <c r="AO163" s="17" t="s">
        <v>6</v>
      </c>
      <c r="AP163" s="17" t="s">
        <v>7</v>
      </c>
      <c r="AQ163" s="17" t="s">
        <v>8</v>
      </c>
      <c r="AR163" s="22" t="s">
        <v>13</v>
      </c>
      <c r="AS163" s="20" t="s">
        <v>15</v>
      </c>
      <c r="AT163" s="52">
        <f>+AT164</f>
        <v>1356.5099999999998</v>
      </c>
    </row>
    <row r="164" spans="2:46" ht="15" customHeight="1" thickBot="1">
      <c r="B164" s="39">
        <v>59</v>
      </c>
      <c r="C164" s="46" t="s">
        <v>127</v>
      </c>
      <c r="D164" s="28" t="s">
        <v>69</v>
      </c>
      <c r="E164" s="28" t="s">
        <v>122</v>
      </c>
      <c r="F164" s="28">
        <v>1964</v>
      </c>
      <c r="G164" s="28">
        <f>(2012-F164)/2</f>
        <v>24</v>
      </c>
      <c r="H164" s="29">
        <v>5</v>
      </c>
      <c r="I164" s="29">
        <v>36</v>
      </c>
      <c r="J164" s="29">
        <v>27</v>
      </c>
      <c r="K164" s="29">
        <v>7</v>
      </c>
      <c r="L164" s="29">
        <v>16</v>
      </c>
      <c r="M164" s="29">
        <v>12</v>
      </c>
      <c r="N164" s="30">
        <v>8</v>
      </c>
      <c r="O164" s="30">
        <v>40</v>
      </c>
      <c r="P164" s="30">
        <v>32</v>
      </c>
      <c r="Q164" s="31">
        <v>2</v>
      </c>
      <c r="R164" s="31">
        <v>20</v>
      </c>
      <c r="S164" s="31">
        <v>27</v>
      </c>
      <c r="T164" s="32">
        <v>6</v>
      </c>
      <c r="U164" s="32">
        <v>56</v>
      </c>
      <c r="V164" s="32">
        <v>77</v>
      </c>
      <c r="W164" s="30">
        <v>7</v>
      </c>
      <c r="X164" s="30">
        <v>16</v>
      </c>
      <c r="Y164" s="30">
        <v>12</v>
      </c>
      <c r="Z164" s="31">
        <v>3</v>
      </c>
      <c r="AA164" s="31">
        <v>0</v>
      </c>
      <c r="AB164" s="31">
        <v>42</v>
      </c>
      <c r="AC164" s="33">
        <v>7</v>
      </c>
      <c r="AD164" s="33">
        <v>6</v>
      </c>
      <c r="AE164" s="33">
        <v>5</v>
      </c>
      <c r="AF164" s="34">
        <v>9</v>
      </c>
      <c r="AG164" s="34">
        <v>19</v>
      </c>
      <c r="AH164" s="34">
        <v>99</v>
      </c>
      <c r="AI164" s="29">
        <v>4</v>
      </c>
      <c r="AJ164" s="29">
        <v>21</v>
      </c>
      <c r="AK164" s="29">
        <v>17</v>
      </c>
      <c r="AL164" s="35">
        <v>7</v>
      </c>
      <c r="AM164" s="35">
        <v>56</v>
      </c>
      <c r="AN164" s="35">
        <v>30</v>
      </c>
      <c r="AO164" s="36">
        <v>10</v>
      </c>
      <c r="AP164" s="36">
        <v>1</v>
      </c>
      <c r="AQ164" s="36">
        <v>45</v>
      </c>
      <c r="AR164" s="37">
        <f>+(H164*60+I164+J164/100)+(K164*60+L164+M164/100)+(N164*60+O164+P164/100)+(Q164*60+R164+S164/100)+(T164*60+U164+V164/100)+(W164*60+X164+Y164/100)+(Z164*60+AA164+AB164/100)+(AC164*60+AD164+AE164/100)+(AF164*60+AG164+AH164/100)+(AI164*60+AJ164+AK164/100)+(AL164*60+AM164+AN164/100)+(AO164*60+AP164+AQ164/100)</f>
        <v>4791.25</v>
      </c>
      <c r="AS164" s="38">
        <f>+AR164-AS162</f>
        <v>3641.35</v>
      </c>
      <c r="AT164" s="99">
        <f>ABS(AR$4-AS164)</f>
        <v>1356.5099999999998</v>
      </c>
    </row>
    <row r="165" spans="2:46" ht="21.75" thickBot="1">
      <c r="B165" s="54" t="s">
        <v>18</v>
      </c>
      <c r="C165" s="55"/>
      <c r="D165" s="55"/>
      <c r="E165" s="55"/>
      <c r="F165" s="55"/>
      <c r="G165" s="56"/>
      <c r="H165" s="67" t="s">
        <v>9</v>
      </c>
      <c r="I165" s="68"/>
      <c r="J165" s="68"/>
      <c r="K165" s="68"/>
      <c r="L165" s="68"/>
      <c r="M165" s="68"/>
      <c r="N165" s="68"/>
      <c r="O165" s="68"/>
      <c r="P165" s="69"/>
      <c r="Q165" s="67" t="s">
        <v>10</v>
      </c>
      <c r="R165" s="68"/>
      <c r="S165" s="68"/>
      <c r="T165" s="68"/>
      <c r="U165" s="68"/>
      <c r="V165" s="68"/>
      <c r="W165" s="68"/>
      <c r="X165" s="68"/>
      <c r="Y165" s="69"/>
      <c r="Z165" s="67" t="s">
        <v>63</v>
      </c>
      <c r="AA165" s="68"/>
      <c r="AB165" s="68"/>
      <c r="AC165" s="68"/>
      <c r="AD165" s="68"/>
      <c r="AE165" s="68"/>
      <c r="AF165" s="68"/>
      <c r="AG165" s="68"/>
      <c r="AH165" s="69"/>
      <c r="AI165" s="67" t="s">
        <v>11</v>
      </c>
      <c r="AJ165" s="68"/>
      <c r="AK165" s="68"/>
      <c r="AL165" s="68"/>
      <c r="AM165" s="68"/>
      <c r="AN165" s="68"/>
      <c r="AO165" s="68"/>
      <c r="AP165" s="68"/>
      <c r="AQ165" s="69"/>
      <c r="AR165" s="24" t="s">
        <v>12</v>
      </c>
      <c r="AS165" s="97" t="s">
        <v>14</v>
      </c>
      <c r="AT165" s="96" t="s">
        <v>16</v>
      </c>
    </row>
    <row r="166" spans="2:46" ht="21.75" thickBot="1">
      <c r="B166" s="57"/>
      <c r="C166" s="58"/>
      <c r="D166" s="58"/>
      <c r="E166" s="58"/>
      <c r="F166" s="58"/>
      <c r="G166" s="59"/>
      <c r="H166" s="60">
        <v>1</v>
      </c>
      <c r="I166" s="61"/>
      <c r="J166" s="62"/>
      <c r="K166" s="63">
        <v>2</v>
      </c>
      <c r="L166" s="61"/>
      <c r="M166" s="62"/>
      <c r="N166" s="64">
        <v>3</v>
      </c>
      <c r="O166" s="65"/>
      <c r="P166" s="66"/>
      <c r="Q166" s="70">
        <v>4</v>
      </c>
      <c r="R166" s="71"/>
      <c r="S166" s="72"/>
      <c r="T166" s="73">
        <v>5</v>
      </c>
      <c r="U166" s="74"/>
      <c r="V166" s="75"/>
      <c r="W166" s="64">
        <v>6</v>
      </c>
      <c r="X166" s="65"/>
      <c r="Y166" s="66"/>
      <c r="Z166" s="70">
        <v>7</v>
      </c>
      <c r="AA166" s="71"/>
      <c r="AB166" s="72"/>
      <c r="AC166" s="76">
        <v>8</v>
      </c>
      <c r="AD166" s="77"/>
      <c r="AE166" s="78"/>
      <c r="AF166" s="79">
        <v>9</v>
      </c>
      <c r="AG166" s="80"/>
      <c r="AH166" s="81"/>
      <c r="AI166" s="63">
        <v>10</v>
      </c>
      <c r="AJ166" s="61"/>
      <c r="AK166" s="62"/>
      <c r="AL166" s="82">
        <v>11</v>
      </c>
      <c r="AM166" s="83"/>
      <c r="AN166" s="84"/>
      <c r="AO166" s="85">
        <v>12</v>
      </c>
      <c r="AP166" s="86"/>
      <c r="AQ166" s="87"/>
      <c r="AR166" s="25">
        <v>4997.86</v>
      </c>
      <c r="AS166" s="19">
        <f>+G168*AR168/100</f>
        <v>1081.5442</v>
      </c>
      <c r="AT166" s="95">
        <f>+AT167</f>
        <v>1163.2942000000003</v>
      </c>
    </row>
    <row r="167" spans="2:46" ht="24" thickBot="1">
      <c r="B167" s="27" t="s">
        <v>0</v>
      </c>
      <c r="C167" s="2" t="s">
        <v>1</v>
      </c>
      <c r="D167" s="2" t="s">
        <v>2</v>
      </c>
      <c r="E167" s="2" t="s">
        <v>3</v>
      </c>
      <c r="F167" s="2" t="s">
        <v>4</v>
      </c>
      <c r="G167" s="2" t="s">
        <v>5</v>
      </c>
      <c r="H167" s="5" t="s">
        <v>6</v>
      </c>
      <c r="I167" s="5" t="s">
        <v>7</v>
      </c>
      <c r="J167" s="5" t="s">
        <v>8</v>
      </c>
      <c r="K167" s="5" t="s">
        <v>6</v>
      </c>
      <c r="L167" s="5" t="s">
        <v>7</v>
      </c>
      <c r="M167" s="5" t="s">
        <v>8</v>
      </c>
      <c r="N167" s="7" t="s">
        <v>6</v>
      </c>
      <c r="O167" s="7" t="s">
        <v>7</v>
      </c>
      <c r="P167" s="7" t="s">
        <v>8</v>
      </c>
      <c r="Q167" s="13" t="s">
        <v>6</v>
      </c>
      <c r="R167" s="13" t="s">
        <v>7</v>
      </c>
      <c r="S167" s="13" t="s">
        <v>8</v>
      </c>
      <c r="T167" s="10" t="s">
        <v>6</v>
      </c>
      <c r="U167" s="10" t="s">
        <v>7</v>
      </c>
      <c r="V167" s="10" t="s">
        <v>8</v>
      </c>
      <c r="W167" s="7" t="s">
        <v>6</v>
      </c>
      <c r="X167" s="7" t="s">
        <v>7</v>
      </c>
      <c r="Y167" s="7" t="s">
        <v>8</v>
      </c>
      <c r="Z167" s="13" t="s">
        <v>6</v>
      </c>
      <c r="AA167" s="13" t="s">
        <v>7</v>
      </c>
      <c r="AB167" s="13" t="s">
        <v>8</v>
      </c>
      <c r="AC167" s="8" t="s">
        <v>6</v>
      </c>
      <c r="AD167" s="8" t="s">
        <v>7</v>
      </c>
      <c r="AE167" s="8" t="s">
        <v>8</v>
      </c>
      <c r="AF167" s="15" t="s">
        <v>6</v>
      </c>
      <c r="AG167" s="15" t="s">
        <v>7</v>
      </c>
      <c r="AH167" s="15" t="s">
        <v>8</v>
      </c>
      <c r="AI167" s="5" t="s">
        <v>6</v>
      </c>
      <c r="AJ167" s="5" t="s">
        <v>7</v>
      </c>
      <c r="AK167" s="5" t="s">
        <v>8</v>
      </c>
      <c r="AL167" s="3" t="s">
        <v>6</v>
      </c>
      <c r="AM167" s="3" t="s">
        <v>7</v>
      </c>
      <c r="AN167" s="3" t="s">
        <v>8</v>
      </c>
      <c r="AO167" s="17" t="s">
        <v>6</v>
      </c>
      <c r="AP167" s="17" t="s">
        <v>7</v>
      </c>
      <c r="AQ167" s="17" t="s">
        <v>8</v>
      </c>
      <c r="AR167" s="22" t="s">
        <v>13</v>
      </c>
      <c r="AS167" s="20" t="s">
        <v>15</v>
      </c>
      <c r="AT167" s="52">
        <f>+AT168</f>
        <v>1163.2942000000003</v>
      </c>
    </row>
    <row r="168" spans="2:46" ht="24" thickBot="1">
      <c r="B168" s="39">
        <v>16</v>
      </c>
      <c r="C168" s="28" t="s">
        <v>132</v>
      </c>
      <c r="D168" s="28" t="s">
        <v>69</v>
      </c>
      <c r="E168" s="28" t="s">
        <v>133</v>
      </c>
      <c r="F168" s="28">
        <v>1968</v>
      </c>
      <c r="G168" s="28">
        <f>(2012-F168)/2</f>
        <v>22</v>
      </c>
      <c r="H168" s="29">
        <v>5</v>
      </c>
      <c r="I168" s="29">
        <v>2</v>
      </c>
      <c r="J168" s="29">
        <v>36</v>
      </c>
      <c r="K168" s="29">
        <v>7</v>
      </c>
      <c r="L168" s="29">
        <v>1</v>
      </c>
      <c r="M168" s="29">
        <v>42</v>
      </c>
      <c r="N168" s="30">
        <v>8</v>
      </c>
      <c r="O168" s="30">
        <v>40</v>
      </c>
      <c r="P168" s="30">
        <v>32</v>
      </c>
      <c r="Q168" s="31">
        <v>2</v>
      </c>
      <c r="R168" s="31">
        <v>15</v>
      </c>
      <c r="S168" s="31">
        <v>58</v>
      </c>
      <c r="T168" s="32">
        <v>6</v>
      </c>
      <c r="U168" s="32">
        <v>37</v>
      </c>
      <c r="V168" s="32">
        <v>54</v>
      </c>
      <c r="W168" s="30">
        <v>10</v>
      </c>
      <c r="X168" s="30">
        <v>8</v>
      </c>
      <c r="Y168" s="30">
        <v>54</v>
      </c>
      <c r="Z168" s="31">
        <v>3</v>
      </c>
      <c r="AA168" s="31">
        <v>9</v>
      </c>
      <c r="AB168" s="31">
        <v>50</v>
      </c>
      <c r="AC168" s="33">
        <v>7</v>
      </c>
      <c r="AD168" s="33">
        <v>8</v>
      </c>
      <c r="AE168" s="33">
        <v>5</v>
      </c>
      <c r="AF168" s="34">
        <v>9</v>
      </c>
      <c r="AG168" s="34">
        <v>21</v>
      </c>
      <c r="AH168" s="34">
        <v>36</v>
      </c>
      <c r="AI168" s="29">
        <v>4</v>
      </c>
      <c r="AJ168" s="29">
        <v>30</v>
      </c>
      <c r="AK168" s="29">
        <v>57</v>
      </c>
      <c r="AL168" s="35">
        <v>8</v>
      </c>
      <c r="AM168" s="35">
        <v>1</v>
      </c>
      <c r="AN168" s="35">
        <v>38</v>
      </c>
      <c r="AO168" s="36">
        <v>9</v>
      </c>
      <c r="AP168" s="36">
        <v>59</v>
      </c>
      <c r="AQ168" s="36">
        <v>49</v>
      </c>
      <c r="AR168" s="37">
        <f>+(H168*60+I168+J168/100)+(K168*60+L168+M168/100)+(N168*60+O168+P168/100)+(Q168*60+R168+S168/100)+(T168*60+U168+V168/100)+(W168*60+X168+Y168/100)+(Z168*60+AA168+AB168/100)+(AC168*60+AD168+AE168/100)+(AF168*60+AG168+AH168/100)+(AI168*60+AJ168+AK168/100)+(AL168*60+AM168+AN168/100)+(AO168*60+AP168+AQ168/100)</f>
        <v>4916.11</v>
      </c>
      <c r="AS168" s="38">
        <f>+AR168-AS166</f>
        <v>3834.5657999999994</v>
      </c>
      <c r="AT168" s="99">
        <f>ABS(AR$4-AS168)</f>
        <v>1163.2942000000003</v>
      </c>
    </row>
    <row r="169" spans="2:46" ht="21.75" thickBot="1">
      <c r="B169" s="54" t="s">
        <v>18</v>
      </c>
      <c r="C169" s="55"/>
      <c r="D169" s="55"/>
      <c r="E169" s="55"/>
      <c r="F169" s="55"/>
      <c r="G169" s="56"/>
      <c r="H169" s="67" t="s">
        <v>9</v>
      </c>
      <c r="I169" s="68"/>
      <c r="J169" s="68"/>
      <c r="K169" s="68"/>
      <c r="L169" s="68"/>
      <c r="M169" s="68"/>
      <c r="N169" s="68"/>
      <c r="O169" s="68"/>
      <c r="P169" s="69"/>
      <c r="Q169" s="67" t="s">
        <v>10</v>
      </c>
      <c r="R169" s="68"/>
      <c r="S169" s="68"/>
      <c r="T169" s="68"/>
      <c r="U169" s="68"/>
      <c r="V169" s="68"/>
      <c r="W169" s="68"/>
      <c r="X169" s="68"/>
      <c r="Y169" s="69"/>
      <c r="Z169" s="67" t="s">
        <v>63</v>
      </c>
      <c r="AA169" s="68"/>
      <c r="AB169" s="68"/>
      <c r="AC169" s="68"/>
      <c r="AD169" s="68"/>
      <c r="AE169" s="68"/>
      <c r="AF169" s="68"/>
      <c r="AG169" s="68"/>
      <c r="AH169" s="69"/>
      <c r="AI169" s="67" t="s">
        <v>11</v>
      </c>
      <c r="AJ169" s="68"/>
      <c r="AK169" s="68"/>
      <c r="AL169" s="68"/>
      <c r="AM169" s="68"/>
      <c r="AN169" s="68"/>
      <c r="AO169" s="68"/>
      <c r="AP169" s="68"/>
      <c r="AQ169" s="69"/>
      <c r="AR169" s="24" t="s">
        <v>12</v>
      </c>
      <c r="AS169" s="97" t="s">
        <v>14</v>
      </c>
      <c r="AT169" s="96" t="s">
        <v>16</v>
      </c>
    </row>
    <row r="170" spans="2:46" ht="21.75" thickBot="1">
      <c r="B170" s="57"/>
      <c r="C170" s="58"/>
      <c r="D170" s="58"/>
      <c r="E170" s="58"/>
      <c r="F170" s="58"/>
      <c r="G170" s="59"/>
      <c r="H170" s="60">
        <v>1</v>
      </c>
      <c r="I170" s="61"/>
      <c r="J170" s="62"/>
      <c r="K170" s="63">
        <v>2</v>
      </c>
      <c r="L170" s="61"/>
      <c r="M170" s="62"/>
      <c r="N170" s="64">
        <v>3</v>
      </c>
      <c r="O170" s="65"/>
      <c r="P170" s="66"/>
      <c r="Q170" s="70">
        <v>4</v>
      </c>
      <c r="R170" s="71"/>
      <c r="S170" s="72"/>
      <c r="T170" s="73">
        <v>5</v>
      </c>
      <c r="U170" s="74"/>
      <c r="V170" s="75"/>
      <c r="W170" s="64">
        <v>6</v>
      </c>
      <c r="X170" s="65"/>
      <c r="Y170" s="66"/>
      <c r="Z170" s="70">
        <v>7</v>
      </c>
      <c r="AA170" s="71"/>
      <c r="AB170" s="72"/>
      <c r="AC170" s="76">
        <v>8</v>
      </c>
      <c r="AD170" s="77"/>
      <c r="AE170" s="78"/>
      <c r="AF170" s="79">
        <v>9</v>
      </c>
      <c r="AG170" s="80"/>
      <c r="AH170" s="81"/>
      <c r="AI170" s="63">
        <v>10</v>
      </c>
      <c r="AJ170" s="61"/>
      <c r="AK170" s="62"/>
      <c r="AL170" s="82">
        <v>11</v>
      </c>
      <c r="AM170" s="83"/>
      <c r="AN170" s="84"/>
      <c r="AO170" s="85">
        <v>12</v>
      </c>
      <c r="AP170" s="86"/>
      <c r="AQ170" s="87"/>
      <c r="AR170" s="25">
        <v>4997.86</v>
      </c>
      <c r="AS170" s="19">
        <f>+G172*AR172/100</f>
        <v>5234.4192</v>
      </c>
      <c r="AT170" s="95">
        <f>+AT171</f>
        <v>9711.959200000001</v>
      </c>
    </row>
    <row r="171" spans="2:46" ht="24" thickBot="1">
      <c r="B171" s="27" t="s">
        <v>0</v>
      </c>
      <c r="C171" s="2" t="s">
        <v>1</v>
      </c>
      <c r="D171" s="2" t="s">
        <v>2</v>
      </c>
      <c r="E171" s="2" t="s">
        <v>3</v>
      </c>
      <c r="F171" s="2" t="s">
        <v>4</v>
      </c>
      <c r="G171" s="2" t="s">
        <v>5</v>
      </c>
      <c r="H171" s="5" t="s">
        <v>6</v>
      </c>
      <c r="I171" s="5" t="s">
        <v>7</v>
      </c>
      <c r="J171" s="5" t="s">
        <v>8</v>
      </c>
      <c r="K171" s="5" t="s">
        <v>6</v>
      </c>
      <c r="L171" s="5" t="s">
        <v>7</v>
      </c>
      <c r="M171" s="5" t="s">
        <v>8</v>
      </c>
      <c r="N171" s="7" t="s">
        <v>6</v>
      </c>
      <c r="O171" s="7" t="s">
        <v>7</v>
      </c>
      <c r="P171" s="7" t="s">
        <v>8</v>
      </c>
      <c r="Q171" s="13" t="s">
        <v>6</v>
      </c>
      <c r="R171" s="13" t="s">
        <v>7</v>
      </c>
      <c r="S171" s="13" t="s">
        <v>8</v>
      </c>
      <c r="T171" s="10" t="s">
        <v>6</v>
      </c>
      <c r="U171" s="10" t="s">
        <v>7</v>
      </c>
      <c r="V171" s="10" t="s">
        <v>8</v>
      </c>
      <c r="W171" s="7" t="s">
        <v>6</v>
      </c>
      <c r="X171" s="7" t="s">
        <v>7</v>
      </c>
      <c r="Y171" s="7" t="s">
        <v>8</v>
      </c>
      <c r="Z171" s="13" t="s">
        <v>6</v>
      </c>
      <c r="AA171" s="13" t="s">
        <v>7</v>
      </c>
      <c r="AB171" s="13" t="s">
        <v>8</v>
      </c>
      <c r="AC171" s="8" t="s">
        <v>6</v>
      </c>
      <c r="AD171" s="8" t="s">
        <v>7</v>
      </c>
      <c r="AE171" s="8" t="s">
        <v>8</v>
      </c>
      <c r="AF171" s="15" t="s">
        <v>6</v>
      </c>
      <c r="AG171" s="15" t="s">
        <v>7</v>
      </c>
      <c r="AH171" s="15" t="s">
        <v>8</v>
      </c>
      <c r="AI171" s="5" t="s">
        <v>6</v>
      </c>
      <c r="AJ171" s="5" t="s">
        <v>7</v>
      </c>
      <c r="AK171" s="5" t="s">
        <v>8</v>
      </c>
      <c r="AL171" s="3" t="s">
        <v>6</v>
      </c>
      <c r="AM171" s="3" t="s">
        <v>7</v>
      </c>
      <c r="AN171" s="3" t="s">
        <v>8</v>
      </c>
      <c r="AO171" s="17" t="s">
        <v>6</v>
      </c>
      <c r="AP171" s="17" t="s">
        <v>7</v>
      </c>
      <c r="AQ171" s="17" t="s">
        <v>8</v>
      </c>
      <c r="AR171" s="22" t="s">
        <v>13</v>
      </c>
      <c r="AS171" s="20" t="s">
        <v>15</v>
      </c>
      <c r="AT171" s="52">
        <f>+AT172</f>
        <v>9711.959200000001</v>
      </c>
    </row>
    <row r="172" spans="2:46" ht="24" thickBot="1">
      <c r="B172" s="39">
        <v>61</v>
      </c>
      <c r="C172" s="28"/>
      <c r="D172" s="28" t="s">
        <v>69</v>
      </c>
      <c r="E172" s="28"/>
      <c r="F172" s="28"/>
      <c r="G172" s="28">
        <f>(2012-F172)/2</f>
        <v>1006</v>
      </c>
      <c r="H172" s="29"/>
      <c r="I172" s="29"/>
      <c r="J172" s="29"/>
      <c r="K172" s="29"/>
      <c r="L172" s="29"/>
      <c r="M172" s="29"/>
      <c r="N172" s="30">
        <v>8</v>
      </c>
      <c r="O172" s="30">
        <v>40</v>
      </c>
      <c r="P172" s="30">
        <v>32</v>
      </c>
      <c r="Q172" s="31"/>
      <c r="R172" s="31"/>
      <c r="S172" s="31"/>
      <c r="T172" s="32"/>
      <c r="U172" s="32"/>
      <c r="V172" s="32"/>
      <c r="W172" s="30"/>
      <c r="X172" s="30"/>
      <c r="Y172" s="30"/>
      <c r="Z172" s="31"/>
      <c r="AA172" s="31"/>
      <c r="AB172" s="31"/>
      <c r="AC172" s="33"/>
      <c r="AD172" s="33"/>
      <c r="AE172" s="33"/>
      <c r="AF172" s="34"/>
      <c r="AG172" s="34"/>
      <c r="AH172" s="34"/>
      <c r="AI172" s="29"/>
      <c r="AJ172" s="29"/>
      <c r="AK172" s="29"/>
      <c r="AL172" s="35"/>
      <c r="AM172" s="35"/>
      <c r="AN172" s="35"/>
      <c r="AO172" s="36"/>
      <c r="AP172" s="36"/>
      <c r="AQ172" s="36"/>
      <c r="AR172" s="37">
        <f>+(H172*60+I172+J172/100)+(K172*60+L172+M172/100)+(N172*60+O172+P172/100)+(Q172*60+R172+S172/100)+(T172*60+U172+V172/100)+(W172*60+X172+Y172/100)+(Z172*60+AA172+AB172/100)+(AC172*60+AD172+AE172/100)+(AF172*60+AG172+AH172/100)+(AI172*60+AJ172+AK172/100)+(AL172*60+AM172+AN172/100)+(AO172*60+AP172+AQ172/100)</f>
        <v>520.32</v>
      </c>
      <c r="AS172" s="38">
        <f>+AR172-AS170</f>
        <v>-4714.099200000001</v>
      </c>
      <c r="AT172" s="99">
        <f>ABS(AR$4-AS172)</f>
        <v>9711.959200000001</v>
      </c>
    </row>
    <row r="190" spans="5:6" ht="15">
      <c r="E190" t="s">
        <v>128</v>
      </c>
      <c r="F190" t="s">
        <v>129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2"/>
  <sheetViews>
    <sheetView zoomScalePageLayoutView="0" workbookViewId="0" topLeftCell="A25">
      <selection activeCell="A34" sqref="A34"/>
    </sheetView>
  </sheetViews>
  <sheetFormatPr defaultColWidth="11.421875" defaultRowHeight="15"/>
  <cols>
    <col min="1" max="1" width="14.140625" style="0" customWidth="1"/>
    <col min="2" max="2" width="10.57421875" style="0" customWidth="1"/>
    <col min="3" max="3" width="16.00390625" style="0" customWidth="1"/>
    <col min="4" max="4" width="15.57421875" style="0" customWidth="1"/>
  </cols>
  <sheetData>
    <row r="3" spans="2:4" ht="15">
      <c r="B3" s="128" t="s">
        <v>134</v>
      </c>
      <c r="C3" s="128" t="s">
        <v>135</v>
      </c>
      <c r="D3" s="128" t="s">
        <v>136</v>
      </c>
    </row>
    <row r="4" spans="2:5" ht="15">
      <c r="B4" s="135" t="s">
        <v>153</v>
      </c>
      <c r="C4" s="135">
        <v>7467.7339999999995</v>
      </c>
      <c r="D4" s="135">
        <v>3907.456000000001</v>
      </c>
      <c r="E4" t="s">
        <v>177</v>
      </c>
    </row>
    <row r="5" spans="2:5" ht="15">
      <c r="B5" s="128" t="s">
        <v>151</v>
      </c>
      <c r="C5" s="128">
        <v>7420.777999999999</v>
      </c>
      <c r="D5" s="128">
        <v>3954.412000000001</v>
      </c>
      <c r="E5" t="s">
        <v>173</v>
      </c>
    </row>
    <row r="6" spans="2:5" ht="15">
      <c r="B6" s="128" t="s">
        <v>169</v>
      </c>
      <c r="C6" s="128">
        <v>5463.672549999998</v>
      </c>
      <c r="D6" s="128">
        <v>4532.047450000001</v>
      </c>
      <c r="E6" t="s">
        <v>174</v>
      </c>
    </row>
    <row r="7" spans="2:5" ht="15">
      <c r="B7" s="135" t="s">
        <v>152</v>
      </c>
      <c r="C7" s="135">
        <v>6763.527</v>
      </c>
      <c r="D7" s="135">
        <v>4611.6630000000005</v>
      </c>
      <c r="E7" t="s">
        <v>178</v>
      </c>
    </row>
    <row r="8" spans="2:5" ht="15">
      <c r="B8" s="128" t="s">
        <v>154</v>
      </c>
      <c r="C8" s="128">
        <v>6375.414949999999</v>
      </c>
      <c r="D8" s="128">
        <v>4999.775050000001</v>
      </c>
      <c r="E8" t="s">
        <v>175</v>
      </c>
    </row>
    <row r="9" spans="2:5" ht="15">
      <c r="B9" s="128" t="s">
        <v>155</v>
      </c>
      <c r="C9" s="128">
        <v>6228.338899999999</v>
      </c>
      <c r="D9" s="128">
        <v>5146.851100000002</v>
      </c>
      <c r="E9" t="s">
        <v>176</v>
      </c>
    </row>
    <row r="10" spans="2:5" ht="15">
      <c r="B10" s="135" t="s">
        <v>149</v>
      </c>
      <c r="C10" s="135">
        <v>5641.608899999999</v>
      </c>
      <c r="D10" s="135">
        <v>5733.581100000001</v>
      </c>
      <c r="E10" t="s">
        <v>179</v>
      </c>
    </row>
    <row r="11" spans="1:10" ht="15">
      <c r="A11" t="s">
        <v>188</v>
      </c>
      <c r="B11" s="129" t="s">
        <v>166</v>
      </c>
      <c r="C11" s="129">
        <v>3021.236799999999</v>
      </c>
      <c r="D11" s="129">
        <v>6974.483200000001</v>
      </c>
      <c r="E11" s="146" t="s">
        <v>185</v>
      </c>
      <c r="F11" s="146"/>
      <c r="G11" s="146"/>
      <c r="H11" s="146"/>
      <c r="I11" s="146"/>
      <c r="J11" s="146"/>
    </row>
    <row r="12" spans="1:10" ht="15">
      <c r="A12" t="s">
        <v>189</v>
      </c>
      <c r="B12" s="131" t="s">
        <v>164</v>
      </c>
      <c r="C12" s="131">
        <v>2913.462</v>
      </c>
      <c r="D12" s="131">
        <v>7082.258</v>
      </c>
      <c r="E12" s="147" t="s">
        <v>186</v>
      </c>
      <c r="F12" s="147"/>
      <c r="G12" s="147"/>
      <c r="H12" s="147"/>
      <c r="I12" s="147"/>
      <c r="J12" s="147"/>
    </row>
    <row r="13" spans="1:10" ht="15">
      <c r="A13" t="s">
        <v>190</v>
      </c>
      <c r="B13" s="133" t="s">
        <v>159</v>
      </c>
      <c r="C13" s="133">
        <v>2729.4624000000003</v>
      </c>
      <c r="D13" s="133">
        <v>7266.257599999999</v>
      </c>
      <c r="E13" s="148" t="s">
        <v>187</v>
      </c>
      <c r="F13" s="148"/>
      <c r="G13" s="148"/>
      <c r="H13" s="148"/>
      <c r="I13" s="148"/>
      <c r="J13" s="148"/>
    </row>
    <row r="14" spans="2:4" ht="15">
      <c r="B14" s="128" t="s">
        <v>144</v>
      </c>
      <c r="C14" s="128">
        <v>4047.649999999999</v>
      </c>
      <c r="D14" s="128">
        <v>7327.540000000001</v>
      </c>
    </row>
    <row r="15" spans="2:4" ht="15">
      <c r="B15" s="128" t="s">
        <v>145</v>
      </c>
      <c r="C15" s="128">
        <v>3794.0392999999995</v>
      </c>
      <c r="D15" s="128">
        <v>7581.150700000001</v>
      </c>
    </row>
    <row r="16" spans="2:4" ht="15">
      <c r="B16" s="128" t="s">
        <v>150</v>
      </c>
      <c r="C16" s="128">
        <v>3718.2750999999985</v>
      </c>
      <c r="D16" s="128">
        <v>7656.914900000002</v>
      </c>
    </row>
    <row r="17" spans="2:4" ht="15">
      <c r="B17" s="128" t="s">
        <v>161</v>
      </c>
      <c r="C17" s="128">
        <v>3600.37495</v>
      </c>
      <c r="D17" s="128">
        <v>7774.815050000001</v>
      </c>
    </row>
    <row r="18" spans="2:4" ht="15">
      <c r="B18" s="128" t="s">
        <v>170</v>
      </c>
      <c r="C18" s="128">
        <v>2118.281049999999</v>
      </c>
      <c r="D18" s="128">
        <v>7877.43895</v>
      </c>
    </row>
    <row r="19" spans="2:4" ht="15">
      <c r="B19" s="128" t="s">
        <v>171</v>
      </c>
      <c r="C19" s="128">
        <v>1969.867549999999</v>
      </c>
      <c r="D19" s="128">
        <v>8025.85245</v>
      </c>
    </row>
    <row r="20" spans="2:4" ht="15">
      <c r="B20" s="128" t="s">
        <v>165</v>
      </c>
      <c r="C20" s="128">
        <v>1835.1124000000004</v>
      </c>
      <c r="D20" s="128">
        <v>8160.607599999999</v>
      </c>
    </row>
    <row r="21" spans="2:4" ht="15">
      <c r="B21" s="128" t="s">
        <v>147</v>
      </c>
      <c r="C21" s="128">
        <v>3142.4856499999996</v>
      </c>
      <c r="D21" s="128">
        <v>8232.70435</v>
      </c>
    </row>
    <row r="22" spans="2:4" ht="15">
      <c r="B22" s="128" t="s">
        <v>172</v>
      </c>
      <c r="C22" s="128">
        <v>1734.880799999999</v>
      </c>
      <c r="D22" s="128">
        <v>8260.8392</v>
      </c>
    </row>
    <row r="23" spans="2:4" ht="15">
      <c r="B23" s="128" t="s">
        <v>163</v>
      </c>
      <c r="C23" s="128">
        <v>1680.1530000000002</v>
      </c>
      <c r="D23" s="128">
        <v>8315.567</v>
      </c>
    </row>
    <row r="24" spans="2:4" ht="15">
      <c r="B24" s="128" t="s">
        <v>160</v>
      </c>
      <c r="C24" s="128">
        <v>3050.83655</v>
      </c>
      <c r="D24" s="128">
        <v>8324.35345</v>
      </c>
    </row>
    <row r="25" spans="2:4" ht="15">
      <c r="B25" s="128" t="s">
        <v>146</v>
      </c>
      <c r="C25" s="128">
        <v>3042.5613</v>
      </c>
      <c r="D25" s="128">
        <v>8332.628700000001</v>
      </c>
    </row>
    <row r="26" spans="2:4" ht="15">
      <c r="B26" s="128" t="s">
        <v>168</v>
      </c>
      <c r="C26" s="128">
        <v>1655.7896999999994</v>
      </c>
      <c r="D26" s="128">
        <v>8339.9303</v>
      </c>
    </row>
    <row r="27" spans="2:4" ht="15">
      <c r="B27" s="128" t="s">
        <v>162</v>
      </c>
      <c r="C27" s="128">
        <v>2971.292</v>
      </c>
      <c r="D27" s="128">
        <v>8403.898000000001</v>
      </c>
    </row>
    <row r="28" spans="2:4" ht="15">
      <c r="B28" s="128" t="s">
        <v>167</v>
      </c>
      <c r="C28" s="128">
        <v>1547.4905999999974</v>
      </c>
      <c r="D28" s="128">
        <v>8448.229400000002</v>
      </c>
    </row>
    <row r="29" spans="2:4" ht="15">
      <c r="B29" s="128" t="s">
        <v>148</v>
      </c>
      <c r="C29" s="128">
        <v>2677.7632000000003</v>
      </c>
      <c r="D29" s="128">
        <v>8697.426800000001</v>
      </c>
    </row>
    <row r="30" spans="2:4" ht="15">
      <c r="B30" s="128" t="s">
        <v>157</v>
      </c>
      <c r="C30" s="128">
        <v>2511.99095</v>
      </c>
      <c r="D30" s="128">
        <v>8863.199050000001</v>
      </c>
    </row>
    <row r="31" spans="2:4" ht="15">
      <c r="B31" s="128" t="s">
        <v>156</v>
      </c>
      <c r="C31" s="128">
        <v>2380.69125</v>
      </c>
      <c r="D31" s="128">
        <v>8994.49875</v>
      </c>
    </row>
    <row r="32" spans="2:4" ht="15">
      <c r="B32" s="128" t="s">
        <v>158</v>
      </c>
      <c r="C32" s="128">
        <v>2346.511249999999</v>
      </c>
      <c r="D32" s="128">
        <v>9028.678750000001</v>
      </c>
    </row>
  </sheetData>
  <sheetProtection/>
  <autoFilter ref="B3:D32">
    <sortState ref="B4:D32">
      <sortCondition sortBy="value" ref="D4:D32"/>
    </sortState>
  </autoFilter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I25"/>
  <sheetViews>
    <sheetView tabSelected="1" zoomScalePageLayoutView="0" workbookViewId="0" topLeftCell="A1">
      <selection activeCell="I11" sqref="I11"/>
    </sheetView>
  </sheetViews>
  <sheetFormatPr defaultColWidth="11.421875" defaultRowHeight="15"/>
  <cols>
    <col min="3" max="3" width="7.7109375" style="0" bestFit="1" customWidth="1"/>
    <col min="4" max="4" width="19.28125" style="0" bestFit="1" customWidth="1"/>
    <col min="5" max="5" width="5.57421875" style="0" customWidth="1"/>
    <col min="6" max="6" width="14.28125" style="0" customWidth="1"/>
    <col min="7" max="7" width="5.00390625" style="0" bestFit="1" customWidth="1"/>
    <col min="8" max="8" width="10.421875" style="0" bestFit="1" customWidth="1"/>
    <col min="9" max="9" width="13.57421875" style="0" customWidth="1"/>
  </cols>
  <sheetData>
    <row r="2" spans="3:8" ht="42.75" customHeight="1">
      <c r="C2" s="136" t="s">
        <v>17</v>
      </c>
      <c r="D2" s="137"/>
      <c r="E2" s="137"/>
      <c r="F2" s="137"/>
      <c r="G2" s="137"/>
      <c r="H2" s="138"/>
    </row>
    <row r="3" spans="3:8" ht="15">
      <c r="C3" s="124"/>
      <c r="D3" s="124"/>
      <c r="E3" s="124"/>
      <c r="F3" s="124"/>
      <c r="G3" s="124"/>
      <c r="H3" s="124"/>
    </row>
    <row r="4" spans="3:9" ht="30">
      <c r="C4" s="124" t="s">
        <v>0</v>
      </c>
      <c r="D4" s="124" t="s">
        <v>1</v>
      </c>
      <c r="E4" s="124" t="s">
        <v>2</v>
      </c>
      <c r="F4" s="124" t="s">
        <v>3</v>
      </c>
      <c r="G4" s="124" t="s">
        <v>4</v>
      </c>
      <c r="H4" s="124" t="s">
        <v>143</v>
      </c>
      <c r="I4" s="90" t="s">
        <v>191</v>
      </c>
    </row>
    <row r="5" spans="3:9" ht="15">
      <c r="C5" s="125">
        <v>15</v>
      </c>
      <c r="D5" s="125" t="s">
        <v>45</v>
      </c>
      <c r="E5" s="125" t="s">
        <v>37</v>
      </c>
      <c r="F5" s="125" t="s">
        <v>46</v>
      </c>
      <c r="G5" s="125">
        <v>1969</v>
      </c>
      <c r="H5" s="125">
        <v>1439.1933</v>
      </c>
      <c r="I5" s="140" t="s">
        <v>180</v>
      </c>
    </row>
    <row r="6" spans="3:9" ht="15">
      <c r="C6" s="126">
        <v>17</v>
      </c>
      <c r="D6" s="126" t="s">
        <v>48</v>
      </c>
      <c r="E6" s="126" t="s">
        <v>37</v>
      </c>
      <c r="F6" s="126" t="s">
        <v>49</v>
      </c>
      <c r="G6" s="126">
        <v>1969</v>
      </c>
      <c r="H6" s="126">
        <v>1484.66835</v>
      </c>
      <c r="I6" s="141" t="s">
        <v>180</v>
      </c>
    </row>
    <row r="7" spans="3:9" ht="15">
      <c r="C7" s="127">
        <v>13</v>
      </c>
      <c r="D7" s="127" t="s">
        <v>42</v>
      </c>
      <c r="E7" s="127" t="s">
        <v>37</v>
      </c>
      <c r="F7" s="127" t="s">
        <v>43</v>
      </c>
      <c r="G7" s="127">
        <v>1967</v>
      </c>
      <c r="H7" s="127">
        <v>1551.98625</v>
      </c>
      <c r="I7" s="142" t="s">
        <v>181</v>
      </c>
    </row>
    <row r="8" spans="3:8" ht="15">
      <c r="C8" s="124">
        <v>14</v>
      </c>
      <c r="D8" s="124" t="s">
        <v>44</v>
      </c>
      <c r="E8" s="124" t="s">
        <v>37</v>
      </c>
      <c r="F8" s="124" t="s">
        <v>40</v>
      </c>
      <c r="G8" s="124">
        <v>1963</v>
      </c>
      <c r="H8" s="124">
        <v>1604.6730000000007</v>
      </c>
    </row>
    <row r="9" spans="3:8" ht="30">
      <c r="C9" s="124">
        <v>12</v>
      </c>
      <c r="D9" s="124" t="s">
        <v>41</v>
      </c>
      <c r="E9" s="124" t="s">
        <v>37</v>
      </c>
      <c r="F9" s="124" t="s">
        <v>40</v>
      </c>
      <c r="G9" s="124">
        <v>1966</v>
      </c>
      <c r="H9" s="124">
        <v>1646.7348999999995</v>
      </c>
    </row>
    <row r="10" spans="3:8" ht="30">
      <c r="C10" s="124">
        <v>11</v>
      </c>
      <c r="D10" s="124" t="s">
        <v>38</v>
      </c>
      <c r="E10" s="124" t="s">
        <v>37</v>
      </c>
      <c r="F10" s="124" t="s">
        <v>39</v>
      </c>
      <c r="G10" s="124">
        <v>1957</v>
      </c>
      <c r="H10" s="124">
        <v>1801.61575</v>
      </c>
    </row>
    <row r="11" spans="3:8" ht="15">
      <c r="C11" s="124">
        <v>19</v>
      </c>
      <c r="D11" s="124" t="s">
        <v>65</v>
      </c>
      <c r="E11" s="124" t="s">
        <v>37</v>
      </c>
      <c r="F11" s="124" t="s">
        <v>47</v>
      </c>
      <c r="G11" s="124">
        <v>1952</v>
      </c>
      <c r="H11" s="124">
        <v>1923.9440000000004</v>
      </c>
    </row>
    <row r="12" spans="3:8" ht="30">
      <c r="C12" s="124">
        <v>5</v>
      </c>
      <c r="D12" s="124" t="s">
        <v>29</v>
      </c>
      <c r="E12" s="124" t="s">
        <v>20</v>
      </c>
      <c r="F12" s="124" t="s">
        <v>28</v>
      </c>
      <c r="G12" s="124">
        <v>1946</v>
      </c>
      <c r="H12" s="124">
        <v>2029.1908000000003</v>
      </c>
    </row>
    <row r="13" spans="3:8" ht="15">
      <c r="C13" s="124">
        <v>4</v>
      </c>
      <c r="D13" s="124" t="s">
        <v>27</v>
      </c>
      <c r="E13" s="124" t="s">
        <v>20</v>
      </c>
      <c r="F13" s="124" t="s">
        <v>25</v>
      </c>
      <c r="G13" s="124">
        <v>1931</v>
      </c>
      <c r="H13" s="124">
        <v>2114.8809</v>
      </c>
    </row>
    <row r="14" spans="3:8" ht="15">
      <c r="C14" s="124">
        <v>3</v>
      </c>
      <c r="D14" s="124" t="s">
        <v>24</v>
      </c>
      <c r="E14" s="124" t="s">
        <v>20</v>
      </c>
      <c r="F14" s="124" t="s">
        <v>26</v>
      </c>
      <c r="G14" s="124">
        <v>1938</v>
      </c>
      <c r="H14" s="124">
        <v>2327.4317000000005</v>
      </c>
    </row>
    <row r="15" spans="3:8" ht="30">
      <c r="C15" s="124">
        <v>2</v>
      </c>
      <c r="D15" s="124" t="s">
        <v>22</v>
      </c>
      <c r="E15" s="124" t="s">
        <v>20</v>
      </c>
      <c r="F15" s="124" t="s">
        <v>23</v>
      </c>
      <c r="G15" s="124">
        <v>1935</v>
      </c>
      <c r="H15" s="124">
        <v>2437.5292999999997</v>
      </c>
    </row>
    <row r="16" spans="3:8" ht="30">
      <c r="C16" s="124">
        <v>7</v>
      </c>
      <c r="D16" s="124" t="s">
        <v>31</v>
      </c>
      <c r="E16" s="124" t="s">
        <v>20</v>
      </c>
      <c r="F16" s="124" t="s">
        <v>32</v>
      </c>
      <c r="G16" s="124">
        <v>1934</v>
      </c>
      <c r="H16" s="124">
        <v>2445.099199999999</v>
      </c>
    </row>
    <row r="17" spans="3:8" ht="15">
      <c r="C17" s="124">
        <v>1</v>
      </c>
      <c r="D17" s="124" t="s">
        <v>19</v>
      </c>
      <c r="E17" s="124" t="s">
        <v>20</v>
      </c>
      <c r="F17" s="124" t="s">
        <v>21</v>
      </c>
      <c r="G17" s="124">
        <v>1928</v>
      </c>
      <c r="H17" s="124">
        <v>2691.1399999999994</v>
      </c>
    </row>
    <row r="18" spans="3:8" ht="30">
      <c r="C18" s="124">
        <v>18</v>
      </c>
      <c r="D18" s="124" t="s">
        <v>50</v>
      </c>
      <c r="E18" s="124" t="s">
        <v>37</v>
      </c>
      <c r="F18" s="124" t="s">
        <v>40</v>
      </c>
      <c r="G18" s="124">
        <v>1966</v>
      </c>
      <c r="H18" s="124">
        <v>2841.0434</v>
      </c>
    </row>
    <row r="19" spans="3:8" ht="15">
      <c r="C19" s="124">
        <v>8</v>
      </c>
      <c r="D19" s="124" t="s">
        <v>33</v>
      </c>
      <c r="E19" s="124" t="s">
        <v>20</v>
      </c>
      <c r="F19" s="124" t="s">
        <v>34</v>
      </c>
      <c r="G19" s="124">
        <v>1946</v>
      </c>
      <c r="H19" s="124">
        <v>2865.1899999999996</v>
      </c>
    </row>
    <row r="20" spans="3:8" ht="30">
      <c r="C20" s="124">
        <v>6</v>
      </c>
      <c r="D20" s="124" t="s">
        <v>30</v>
      </c>
      <c r="E20" s="124" t="s">
        <v>20</v>
      </c>
      <c r="F20" s="124" t="s">
        <v>25</v>
      </c>
      <c r="G20" s="124">
        <v>1927</v>
      </c>
      <c r="H20" s="124">
        <v>4456.220499999999</v>
      </c>
    </row>
    <row r="21" spans="3:8" ht="15">
      <c r="C21" s="124">
        <v>9</v>
      </c>
      <c r="D21" s="124" t="s">
        <v>35</v>
      </c>
      <c r="E21" s="124" t="s">
        <v>20</v>
      </c>
      <c r="F21" s="124" t="s">
        <v>34</v>
      </c>
      <c r="G21" s="124">
        <v>1938</v>
      </c>
      <c r="H21" s="124">
        <v>5958.9722</v>
      </c>
    </row>
    <row r="22" spans="3:8" ht="30">
      <c r="C22" s="124">
        <v>10</v>
      </c>
      <c r="D22" s="124" t="s">
        <v>35</v>
      </c>
      <c r="E22" s="124" t="s">
        <v>20</v>
      </c>
      <c r="F22" s="124" t="s">
        <v>36</v>
      </c>
      <c r="G22" s="124">
        <v>1938</v>
      </c>
      <c r="H22" s="124">
        <v>5958.9722</v>
      </c>
    </row>
    <row r="23" spans="3:8" ht="15">
      <c r="C23" s="123"/>
      <c r="D23" s="123"/>
      <c r="E23" s="123"/>
      <c r="F23" s="123"/>
      <c r="G23" s="123"/>
      <c r="H23" s="123"/>
    </row>
    <row r="24" spans="3:8" ht="15">
      <c r="C24" s="123"/>
      <c r="D24" s="123"/>
      <c r="E24" s="123"/>
      <c r="F24" s="123"/>
      <c r="G24" s="123"/>
      <c r="H24" s="123"/>
    </row>
    <row r="25" spans="3:8" ht="15">
      <c r="C25" s="123"/>
      <c r="D25" s="123"/>
      <c r="E25" s="123"/>
      <c r="F25" s="123"/>
      <c r="G25" s="123"/>
      <c r="H25" s="123"/>
    </row>
  </sheetData>
  <sheetProtection/>
  <mergeCells count="1">
    <mergeCell ref="C2:H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I44"/>
  <sheetViews>
    <sheetView zoomScalePageLayoutView="0" workbookViewId="0" topLeftCell="B1">
      <selection activeCell="I11" sqref="I11"/>
    </sheetView>
  </sheetViews>
  <sheetFormatPr defaultColWidth="11.421875" defaultRowHeight="15"/>
  <cols>
    <col min="3" max="3" width="7.7109375" style="0" customWidth="1"/>
    <col min="4" max="4" width="24.28125" style="0" bestFit="1" customWidth="1"/>
    <col min="5" max="5" width="4.8515625" style="0" customWidth="1"/>
    <col min="6" max="6" width="17.421875" style="0" bestFit="1" customWidth="1"/>
    <col min="7" max="7" width="5.00390625" style="0" customWidth="1"/>
    <col min="8" max="8" width="12.8515625" style="0" customWidth="1"/>
    <col min="9" max="9" width="13.140625" style="0" customWidth="1"/>
  </cols>
  <sheetData>
    <row r="2" spans="3:8" ht="15">
      <c r="C2" s="139" t="s">
        <v>18</v>
      </c>
      <c r="D2" s="139"/>
      <c r="E2" s="139"/>
      <c r="F2" s="139"/>
      <c r="G2" s="139"/>
      <c r="H2" s="139"/>
    </row>
    <row r="3" spans="3:8" ht="15">
      <c r="C3" s="139"/>
      <c r="D3" s="139"/>
      <c r="E3" s="139"/>
      <c r="F3" s="139"/>
      <c r="G3" s="139"/>
      <c r="H3" s="139"/>
    </row>
    <row r="4" spans="3:9" ht="1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28" t="s">
        <v>143</v>
      </c>
      <c r="I4" s="91" t="s">
        <v>191</v>
      </c>
    </row>
    <row r="5" spans="3:9" ht="15">
      <c r="C5" s="129">
        <v>39</v>
      </c>
      <c r="D5" s="130" t="s">
        <v>101</v>
      </c>
      <c r="E5" s="130" t="s">
        <v>68</v>
      </c>
      <c r="F5" s="130" t="s">
        <v>72</v>
      </c>
      <c r="G5" s="130">
        <v>1981</v>
      </c>
      <c r="H5" s="130">
        <v>376.9268000000002</v>
      </c>
      <c r="I5" s="143" t="s">
        <v>182</v>
      </c>
    </row>
    <row r="6" spans="3:9" ht="15">
      <c r="C6" s="131">
        <v>55</v>
      </c>
      <c r="D6" s="132" t="s">
        <v>121</v>
      </c>
      <c r="E6" s="132" t="s">
        <v>69</v>
      </c>
      <c r="F6" s="132" t="s">
        <v>131</v>
      </c>
      <c r="G6" s="132">
        <v>1990</v>
      </c>
      <c r="H6" s="132">
        <v>648.5724</v>
      </c>
      <c r="I6" s="144" t="s">
        <v>183</v>
      </c>
    </row>
    <row r="7" spans="3:9" ht="15">
      <c r="C7" s="133">
        <v>29</v>
      </c>
      <c r="D7" s="134" t="s">
        <v>85</v>
      </c>
      <c r="E7" s="134" t="s">
        <v>67</v>
      </c>
      <c r="F7" s="134" t="s">
        <v>84</v>
      </c>
      <c r="G7" s="134">
        <v>1981</v>
      </c>
      <c r="H7" s="134">
        <v>698.0605999999998</v>
      </c>
      <c r="I7" s="145" t="s">
        <v>184</v>
      </c>
    </row>
    <row r="8" spans="3:8" ht="15">
      <c r="C8" s="128">
        <v>24</v>
      </c>
      <c r="D8" s="1" t="s">
        <v>77</v>
      </c>
      <c r="E8" s="1" t="s">
        <v>66</v>
      </c>
      <c r="F8" s="1" t="s">
        <v>76</v>
      </c>
      <c r="G8" s="1">
        <v>1979</v>
      </c>
      <c r="H8" s="1">
        <v>713.884149999999</v>
      </c>
    </row>
    <row r="9" spans="3:8" ht="15">
      <c r="C9" s="128">
        <v>57</v>
      </c>
      <c r="D9" s="1" t="s">
        <v>125</v>
      </c>
      <c r="E9" s="1" t="s">
        <v>69</v>
      </c>
      <c r="F9" s="1" t="s">
        <v>124</v>
      </c>
      <c r="G9" s="1">
        <v>1981</v>
      </c>
      <c r="H9" s="1">
        <v>715.1295999999993</v>
      </c>
    </row>
    <row r="10" spans="3:8" ht="15">
      <c r="C10" s="128">
        <v>41</v>
      </c>
      <c r="D10" s="1" t="s">
        <v>103</v>
      </c>
      <c r="E10" s="1" t="s">
        <v>68</v>
      </c>
      <c r="F10" s="1" t="s">
        <v>72</v>
      </c>
      <c r="G10" s="1">
        <v>1981</v>
      </c>
      <c r="H10" s="1">
        <v>759.3315499999999</v>
      </c>
    </row>
    <row r="11" spans="3:8" ht="15">
      <c r="C11" s="128">
        <v>50</v>
      </c>
      <c r="D11" s="1" t="s">
        <v>116</v>
      </c>
      <c r="E11" s="1" t="s">
        <v>68</v>
      </c>
      <c r="F11" s="1" t="s">
        <v>72</v>
      </c>
      <c r="G11" s="1">
        <v>1980</v>
      </c>
      <c r="H11" s="1">
        <v>804.5547999999999</v>
      </c>
    </row>
    <row r="12" spans="3:8" ht="15">
      <c r="C12" s="128">
        <v>22</v>
      </c>
      <c r="D12" s="1" t="s">
        <v>73</v>
      </c>
      <c r="E12" s="1" t="s">
        <v>66</v>
      </c>
      <c r="F12" s="1" t="s">
        <v>72</v>
      </c>
      <c r="G12" s="1">
        <v>1982</v>
      </c>
      <c r="H12" s="1">
        <v>827.8874999999998</v>
      </c>
    </row>
    <row r="13" spans="3:8" ht="15">
      <c r="C13" s="128">
        <v>25</v>
      </c>
      <c r="D13" s="1" t="s">
        <v>78</v>
      </c>
      <c r="E13" s="1" t="s">
        <v>66</v>
      </c>
      <c r="F13" s="1" t="s">
        <v>79</v>
      </c>
      <c r="G13" s="1">
        <v>1979</v>
      </c>
      <c r="H13" s="1">
        <v>827.8948499999997</v>
      </c>
    </row>
    <row r="14" spans="3:8" ht="15">
      <c r="C14" s="128">
        <v>34</v>
      </c>
      <c r="D14" s="1" t="s">
        <v>92</v>
      </c>
      <c r="E14" s="1" t="s">
        <v>67</v>
      </c>
      <c r="F14" s="1" t="s">
        <v>39</v>
      </c>
      <c r="G14" s="1">
        <v>1981</v>
      </c>
      <c r="H14" s="1">
        <v>827.8948499999997</v>
      </c>
    </row>
    <row r="15" spans="3:8" ht="15">
      <c r="C15" s="128">
        <v>46</v>
      </c>
      <c r="D15" s="1" t="s">
        <v>111</v>
      </c>
      <c r="E15" s="1" t="s">
        <v>68</v>
      </c>
      <c r="F15" s="1" t="s">
        <v>72</v>
      </c>
      <c r="G15" s="1">
        <v>1979</v>
      </c>
      <c r="H15" s="1">
        <v>828.7049999999999</v>
      </c>
    </row>
    <row r="16" spans="3:8" ht="15">
      <c r="C16" s="128">
        <v>35</v>
      </c>
      <c r="D16" s="1" t="s">
        <v>94</v>
      </c>
      <c r="E16" s="1" t="s">
        <v>67</v>
      </c>
      <c r="F16" s="1" t="s">
        <v>93</v>
      </c>
      <c r="G16" s="1">
        <v>1979</v>
      </c>
      <c r="H16" s="1">
        <v>833.6064499999984</v>
      </c>
    </row>
    <row r="17" spans="3:8" ht="15">
      <c r="C17" s="128">
        <v>32</v>
      </c>
      <c r="D17" s="1" t="s">
        <v>90</v>
      </c>
      <c r="E17" s="1" t="s">
        <v>67</v>
      </c>
      <c r="F17" s="1" t="s">
        <v>89</v>
      </c>
      <c r="G17" s="1">
        <v>1979</v>
      </c>
      <c r="H17" s="1">
        <v>869.0605499999992</v>
      </c>
    </row>
    <row r="18" spans="3:8" ht="15">
      <c r="C18" s="128">
        <v>44</v>
      </c>
      <c r="D18" s="1" t="s">
        <v>108</v>
      </c>
      <c r="E18" s="1" t="s">
        <v>68</v>
      </c>
      <c r="F18" s="1" t="s">
        <v>72</v>
      </c>
      <c r="G18" s="1">
        <v>1975</v>
      </c>
      <c r="H18" s="1">
        <v>907.3179499999992</v>
      </c>
    </row>
    <row r="19" spans="3:8" ht="15">
      <c r="C19" s="128">
        <v>28</v>
      </c>
      <c r="D19" s="1" t="s">
        <v>83</v>
      </c>
      <c r="E19" s="1" t="s">
        <v>67</v>
      </c>
      <c r="F19" s="1" t="s">
        <v>43</v>
      </c>
      <c r="G19" s="1">
        <v>1973</v>
      </c>
      <c r="H19" s="1">
        <v>944.1375999999996</v>
      </c>
    </row>
    <row r="20" spans="3:8" ht="15">
      <c r="C20" s="128">
        <v>45</v>
      </c>
      <c r="D20" s="1" t="s">
        <v>110</v>
      </c>
      <c r="E20" s="1" t="s">
        <v>68</v>
      </c>
      <c r="F20" s="1" t="s">
        <v>109</v>
      </c>
      <c r="G20" s="1">
        <v>1974</v>
      </c>
      <c r="H20" s="1">
        <v>952.6471000000001</v>
      </c>
    </row>
    <row r="21" spans="3:8" ht="15">
      <c r="C21" s="128">
        <v>33</v>
      </c>
      <c r="D21" s="1" t="s">
        <v>91</v>
      </c>
      <c r="E21" s="1" t="s">
        <v>67</v>
      </c>
      <c r="F21" s="1" t="s">
        <v>43</v>
      </c>
      <c r="G21" s="1">
        <v>1973</v>
      </c>
      <c r="H21" s="1">
        <v>1001.614599999999</v>
      </c>
    </row>
    <row r="22" spans="3:8" ht="15">
      <c r="C22" s="128">
        <v>37</v>
      </c>
      <c r="D22" s="1" t="s">
        <v>97</v>
      </c>
      <c r="E22" s="1" t="s">
        <v>67</v>
      </c>
      <c r="F22" s="1" t="s">
        <v>98</v>
      </c>
      <c r="G22" s="1">
        <v>1974</v>
      </c>
      <c r="H22" s="1">
        <v>1007.2249000000006</v>
      </c>
    </row>
    <row r="23" spans="3:8" ht="15">
      <c r="C23" s="128">
        <v>31</v>
      </c>
      <c r="D23" s="1" t="s">
        <v>87</v>
      </c>
      <c r="E23" s="1" t="s">
        <v>67</v>
      </c>
      <c r="F23" s="1" t="s">
        <v>88</v>
      </c>
      <c r="G23" s="1">
        <v>1971</v>
      </c>
      <c r="H23" s="1">
        <v>1025.7299499999995</v>
      </c>
    </row>
    <row r="24" spans="3:8" ht="15">
      <c r="C24" s="128">
        <v>56</v>
      </c>
      <c r="D24" s="1" t="s">
        <v>123</v>
      </c>
      <c r="E24" s="1" t="s">
        <v>69</v>
      </c>
      <c r="F24" s="1" t="s">
        <v>122</v>
      </c>
      <c r="G24" s="1">
        <v>1967</v>
      </c>
      <c r="H24" s="1">
        <v>1027.6047499999995</v>
      </c>
    </row>
    <row r="25" spans="3:8" ht="15">
      <c r="C25" s="128">
        <v>36</v>
      </c>
      <c r="D25" s="1" t="s">
        <v>96</v>
      </c>
      <c r="E25" s="1" t="s">
        <v>67</v>
      </c>
      <c r="F25" s="1" t="s">
        <v>95</v>
      </c>
      <c r="G25" s="1">
        <v>1973</v>
      </c>
      <c r="H25" s="1">
        <v>1034.4263999999998</v>
      </c>
    </row>
    <row r="26" spans="3:8" ht="15">
      <c r="C26" s="128">
        <v>30</v>
      </c>
      <c r="D26" s="1" t="s">
        <v>86</v>
      </c>
      <c r="E26" s="1" t="s">
        <v>67</v>
      </c>
      <c r="F26" s="1" t="s">
        <v>43</v>
      </c>
      <c r="G26" s="1">
        <v>1971</v>
      </c>
      <c r="H26" s="1">
        <v>1036.8201999999992</v>
      </c>
    </row>
    <row r="27" spans="3:8" ht="15">
      <c r="C27" s="128">
        <v>40</v>
      </c>
      <c r="D27" s="1" t="s">
        <v>102</v>
      </c>
      <c r="E27" s="1" t="s">
        <v>68</v>
      </c>
      <c r="F27" s="1" t="s">
        <v>72</v>
      </c>
      <c r="G27" s="1">
        <v>1972</v>
      </c>
      <c r="H27" s="1">
        <v>1047.3479999999995</v>
      </c>
    </row>
    <row r="28" spans="3:8" ht="15">
      <c r="C28" s="128">
        <v>42</v>
      </c>
      <c r="D28" s="1" t="s">
        <v>104</v>
      </c>
      <c r="E28" s="1" t="s">
        <v>68</v>
      </c>
      <c r="F28" s="1" t="s">
        <v>107</v>
      </c>
      <c r="G28" s="1">
        <v>1977</v>
      </c>
      <c r="H28" s="1">
        <v>1075.2819999999992</v>
      </c>
    </row>
    <row r="29" spans="3:8" ht="15">
      <c r="C29" s="128">
        <v>16</v>
      </c>
      <c r="D29" s="1" t="s">
        <v>132</v>
      </c>
      <c r="E29" s="1" t="s">
        <v>69</v>
      </c>
      <c r="F29" s="1" t="s">
        <v>133</v>
      </c>
      <c r="G29" s="1">
        <v>1968</v>
      </c>
      <c r="H29" s="1">
        <v>1163.2942000000003</v>
      </c>
    </row>
    <row r="30" spans="3:8" ht="15">
      <c r="C30" s="128">
        <v>54</v>
      </c>
      <c r="D30" s="1" t="s">
        <v>120</v>
      </c>
      <c r="E30" s="1" t="s">
        <v>69</v>
      </c>
      <c r="F30" s="1" t="s">
        <v>131</v>
      </c>
      <c r="G30" s="1">
        <v>1964</v>
      </c>
      <c r="H30" s="1">
        <v>1185.3883999999998</v>
      </c>
    </row>
    <row r="31" spans="3:8" ht="15">
      <c r="C31" s="128">
        <v>27</v>
      </c>
      <c r="D31" s="1" t="s">
        <v>82</v>
      </c>
      <c r="E31" s="1" t="s">
        <v>66</v>
      </c>
      <c r="F31" s="1" t="s">
        <v>72</v>
      </c>
      <c r="G31" s="1">
        <v>1974</v>
      </c>
      <c r="H31" s="1">
        <v>1249.2205</v>
      </c>
    </row>
    <row r="32" spans="3:8" ht="15">
      <c r="C32" s="128">
        <v>52</v>
      </c>
      <c r="D32" s="1" t="s">
        <v>119</v>
      </c>
      <c r="E32" s="1" t="s">
        <v>68</v>
      </c>
      <c r="F32" s="1" t="s">
        <v>113</v>
      </c>
      <c r="G32" s="1">
        <v>1970</v>
      </c>
      <c r="H32" s="1">
        <v>1273.1758999999993</v>
      </c>
    </row>
    <row r="33" spans="3:8" ht="15">
      <c r="C33" s="128">
        <v>20</v>
      </c>
      <c r="D33" s="1" t="s">
        <v>70</v>
      </c>
      <c r="E33" s="1" t="s">
        <v>66</v>
      </c>
      <c r="F33" s="1" t="s">
        <v>23</v>
      </c>
      <c r="G33" s="1">
        <v>1961</v>
      </c>
      <c r="H33" s="1">
        <v>1303.2262</v>
      </c>
    </row>
    <row r="34" spans="3:8" ht="15">
      <c r="C34" s="128">
        <v>59</v>
      </c>
      <c r="D34" s="1" t="s">
        <v>127</v>
      </c>
      <c r="E34" s="1" t="s">
        <v>69</v>
      </c>
      <c r="F34" s="1" t="s">
        <v>122</v>
      </c>
      <c r="G34" s="1">
        <v>1964</v>
      </c>
      <c r="H34" s="1">
        <v>1356.5099999999998</v>
      </c>
    </row>
    <row r="35" spans="3:8" ht="15">
      <c r="C35" s="128">
        <v>21</v>
      </c>
      <c r="D35" s="1" t="s">
        <v>71</v>
      </c>
      <c r="E35" s="1" t="s">
        <v>66</v>
      </c>
      <c r="F35" s="1" t="s">
        <v>28</v>
      </c>
      <c r="G35" s="1">
        <v>1971</v>
      </c>
      <c r="H35" s="1">
        <v>1417.498</v>
      </c>
    </row>
    <row r="36" spans="3:8" ht="15">
      <c r="C36" s="128">
        <v>38</v>
      </c>
      <c r="D36" s="1" t="s">
        <v>100</v>
      </c>
      <c r="E36" s="1" t="s">
        <v>67</v>
      </c>
      <c r="F36" s="1" t="s">
        <v>99</v>
      </c>
      <c r="G36" s="1">
        <v>1972</v>
      </c>
      <c r="H36" s="1">
        <v>1495.964</v>
      </c>
    </row>
    <row r="37" spans="3:8" ht="15">
      <c r="C37" s="128">
        <v>49</v>
      </c>
      <c r="D37" s="1" t="s">
        <v>115</v>
      </c>
      <c r="E37" s="1" t="s">
        <v>68</v>
      </c>
      <c r="F37" s="1" t="s">
        <v>72</v>
      </c>
      <c r="G37" s="1">
        <v>1973</v>
      </c>
      <c r="H37" s="1">
        <v>1508.7617999999993</v>
      </c>
    </row>
    <row r="38" spans="3:8" ht="15">
      <c r="C38" s="128">
        <v>43</v>
      </c>
      <c r="D38" s="1" t="s">
        <v>105</v>
      </c>
      <c r="E38" s="1" t="s">
        <v>68</v>
      </c>
      <c r="F38" s="1" t="s">
        <v>106</v>
      </c>
      <c r="G38" s="1">
        <v>1976</v>
      </c>
      <c r="H38" s="1">
        <v>1566.1682</v>
      </c>
    </row>
    <row r="39" spans="3:8" ht="15">
      <c r="C39" s="128">
        <v>23</v>
      </c>
      <c r="D39" s="1" t="s">
        <v>75</v>
      </c>
      <c r="E39" s="1" t="s">
        <v>66</v>
      </c>
      <c r="F39" s="1" t="s">
        <v>74</v>
      </c>
      <c r="G39" s="1">
        <v>1968</v>
      </c>
      <c r="H39" s="1">
        <v>1986.8103999999994</v>
      </c>
    </row>
    <row r="40" spans="3:8" ht="15">
      <c r="C40" s="128">
        <v>58</v>
      </c>
      <c r="D40" s="1" t="s">
        <v>126</v>
      </c>
      <c r="E40" s="1" t="s">
        <v>69</v>
      </c>
      <c r="F40" s="1" t="s">
        <v>130</v>
      </c>
      <c r="G40" s="1">
        <v>1966</v>
      </c>
      <c r="H40" s="1">
        <v>2980.2135999999996</v>
      </c>
    </row>
    <row r="41" spans="3:8" ht="15">
      <c r="C41" s="128">
        <v>48</v>
      </c>
      <c r="D41" s="1" t="s">
        <v>114</v>
      </c>
      <c r="E41" s="1" t="s">
        <v>68</v>
      </c>
      <c r="F41" s="1" t="s">
        <v>72</v>
      </c>
      <c r="G41" s="1">
        <v>1975</v>
      </c>
      <c r="H41" s="1">
        <v>4573.7991999999995</v>
      </c>
    </row>
    <row r="42" spans="3:8" ht="15">
      <c r="C42" s="128">
        <v>47</v>
      </c>
      <c r="D42" s="1" t="s">
        <v>112</v>
      </c>
      <c r="E42" s="1" t="s">
        <v>68</v>
      </c>
      <c r="F42" s="1" t="s">
        <v>113</v>
      </c>
      <c r="G42" s="1">
        <v>1972</v>
      </c>
      <c r="H42" s="1">
        <v>4581.603999999999</v>
      </c>
    </row>
    <row r="43" spans="3:8" ht="15">
      <c r="C43" s="128">
        <v>53</v>
      </c>
      <c r="D43" s="1" t="s">
        <v>129</v>
      </c>
      <c r="E43" s="1" t="s">
        <v>67</v>
      </c>
      <c r="F43" s="1" t="s">
        <v>43</v>
      </c>
      <c r="G43" s="1">
        <v>1972</v>
      </c>
      <c r="H43" s="1">
        <v>4581.603999999999</v>
      </c>
    </row>
    <row r="44" spans="3:8" ht="15">
      <c r="C44" s="128">
        <v>26</v>
      </c>
      <c r="D44" s="1" t="s">
        <v>80</v>
      </c>
      <c r="E44" s="1" t="s">
        <v>66</v>
      </c>
      <c r="F44" s="1" t="s">
        <v>81</v>
      </c>
      <c r="G44" s="1">
        <v>1967</v>
      </c>
      <c r="H44" s="1">
        <v>4594.611999999999</v>
      </c>
    </row>
  </sheetData>
  <sheetProtection/>
  <autoFilter ref="C4:H44">
    <sortState ref="C5:H44">
      <sortCondition sortBy="value" ref="H5:H44"/>
    </sortState>
  </autoFilter>
  <mergeCells count="1">
    <mergeCell ref="C2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Y GERMAN</dc:creator>
  <cp:keywords/>
  <dc:description/>
  <cp:lastModifiedBy>JIMMAR</cp:lastModifiedBy>
  <dcterms:created xsi:type="dcterms:W3CDTF">2012-05-17T22:41:04Z</dcterms:created>
  <dcterms:modified xsi:type="dcterms:W3CDTF">2012-08-02T14:36:52Z</dcterms:modified>
  <cp:category/>
  <cp:version/>
  <cp:contentType/>
  <cp:contentStatus/>
</cp:coreProperties>
</file>